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ROPUESTA ECONOMICA" sheetId="1" r:id="rId1"/>
  </sheets>
  <definedNames/>
  <calcPr fullCalcOnLoad="1"/>
</workbook>
</file>

<file path=xl/sharedStrings.xml><?xml version="1.0" encoding="utf-8"?>
<sst xmlns="http://schemas.openxmlformats.org/spreadsheetml/2006/main" count="293" uniqueCount="207">
  <si>
    <t>UNIVERSIDAD DISTRITAL FRANCISCO JOSÉ DE CALDAS</t>
  </si>
  <si>
    <t xml:space="preserve">ANEXO Nº 4 </t>
  </si>
  <si>
    <t>PROPUESTA ECONÓMICA</t>
  </si>
  <si>
    <t>ÍTEM</t>
  </si>
  <si>
    <t>DESCRIPCIÓN</t>
  </si>
  <si>
    <t>UNIDAD DE MEDIDA</t>
  </si>
  <si>
    <t>CANTIDAD REQUERIDA</t>
  </si>
  <si>
    <t>VALOR UNITARIO</t>
  </si>
  <si>
    <t>VALOR TOTAL ÍTEM</t>
  </si>
  <si>
    <t>A</t>
  </si>
  <si>
    <t>B</t>
  </si>
  <si>
    <t>C</t>
  </si>
  <si>
    <t>D</t>
  </si>
  <si>
    <t>E</t>
  </si>
  <si>
    <t>Gl</t>
  </si>
  <si>
    <t>M2</t>
  </si>
  <si>
    <t>UN</t>
  </si>
  <si>
    <t>ML</t>
  </si>
  <si>
    <t>CONVOCATORIA PÚBLICA Nº 018 DE 2008</t>
  </si>
  <si>
    <t>PINTURA DE FACHADAS</t>
  </si>
  <si>
    <t>1.1</t>
  </si>
  <si>
    <t xml:space="preserve">Calas estratigráficas.                                                            </t>
  </si>
  <si>
    <t>GL</t>
  </si>
  <si>
    <t>1.2</t>
  </si>
  <si>
    <t xml:space="preserve">Pelada pintura.                                                            </t>
  </si>
  <si>
    <t>1.3</t>
  </si>
  <si>
    <t xml:space="preserve">Resanes.                                                                                </t>
  </si>
  <si>
    <t> 1.4</t>
  </si>
  <si>
    <t>Pintura General Fachada interna y externa</t>
  </si>
  <si>
    <t>1.5</t>
  </si>
  <si>
    <t xml:space="preserve">Mantenimiento y pintura ventana V1   2.60 x2.419            </t>
  </si>
  <si>
    <t>1.6</t>
  </si>
  <si>
    <t xml:space="preserve"> Mantenimiento y pintura ventana V2  2.00 x 6.81         </t>
  </si>
  <si>
    <t>1.7</t>
  </si>
  <si>
    <t xml:space="preserve"> Mantenimiento y pintura ventana V3   2.39 x2.23            </t>
  </si>
  <si>
    <t>1.8</t>
  </si>
  <si>
    <t xml:space="preserve">Mantenimiento y pintura ventana V4   1.637 x 2.214       </t>
  </si>
  <si>
    <t>1.9</t>
  </si>
  <si>
    <t xml:space="preserve">Mantenimiento y pintura ventana V5   3.553 x1.632             </t>
  </si>
  <si>
    <t xml:space="preserve">Mantenimiento y pintura ventana V6   2.607 x 2.421          </t>
  </si>
  <si>
    <t>1.11</t>
  </si>
  <si>
    <t xml:space="preserve">Mantenimiento y pintura ventana V7   2.414 x2.214       </t>
  </si>
  <si>
    <t>1.12</t>
  </si>
  <si>
    <t xml:space="preserve">Mantenimiento y pintura ventana V8   1.995 x .819                </t>
  </si>
  <si>
    <t>1.13</t>
  </si>
  <si>
    <t xml:space="preserve">Mantenimiento y pintura ventana V9   2.27 x .839        </t>
  </si>
  <si>
    <t> 1.14</t>
  </si>
  <si>
    <t xml:space="preserve">Mantenimiento y pintura ventana V10   1.505 x 2.225          </t>
  </si>
  <si>
    <t> 1.15</t>
  </si>
  <si>
    <t xml:space="preserve">Mantenimiento y pintura ventana V11    2.408 x 2.208         </t>
  </si>
  <si>
    <t> 1.16</t>
  </si>
  <si>
    <t xml:space="preserve">Mantenimiento y pintura ventana V12    3.737 x2.52           </t>
  </si>
  <si>
    <t> 1.17</t>
  </si>
  <si>
    <t xml:space="preserve">Mantenimiento y pintura ventana V13    .827 x 2.5227        </t>
  </si>
  <si>
    <t> 1.18</t>
  </si>
  <si>
    <t xml:space="preserve">Mantenimiento y pintura ventana V14    3.27 x .92        </t>
  </si>
  <si>
    <t> 1.19</t>
  </si>
  <si>
    <t xml:space="preserve">Mantenimiento y pintura ventana V15  1.73 x 2.52     </t>
  </si>
  <si>
    <t> 1.20</t>
  </si>
  <si>
    <t xml:space="preserve">Mantenimiento y pintura ventana  4.72 x 2.081    </t>
  </si>
  <si>
    <t>1.21</t>
  </si>
  <si>
    <t xml:space="preserve">Mantenimiento y pintura ventana 1.70 x 1.972     </t>
  </si>
  <si>
    <t>1.22</t>
  </si>
  <si>
    <t xml:space="preserve">Pintura reja fachada principal  4.649 x1.95 x2                                  </t>
  </si>
  <si>
    <t>1.23</t>
  </si>
  <si>
    <t xml:space="preserve">Suministro. e Inst. oculos  -2-D= 1.21                       </t>
  </si>
  <si>
    <t>1.24</t>
  </si>
  <si>
    <t xml:space="preserve">Mantenimiento y pintura oculos - 2- D= 1.21 1.64x1.10       </t>
  </si>
  <si>
    <t>1.25</t>
  </si>
  <si>
    <t>Lucarnas 1.645 x .94</t>
  </si>
  <si>
    <t> 1.26</t>
  </si>
  <si>
    <t xml:space="preserve">ventana reja 1.778 x 1.52 </t>
  </si>
  <si>
    <t> 1.27</t>
  </si>
  <si>
    <t xml:space="preserve">ventana reja .889 x 1.52 </t>
  </si>
  <si>
    <t> 1.28</t>
  </si>
  <si>
    <t>Puerta .867 x 2.29</t>
  </si>
  <si>
    <t>1.29</t>
  </si>
  <si>
    <t>Rejas 2.90 x 1.569</t>
  </si>
  <si>
    <t>Rejas 2.132 x 1.775</t>
  </si>
  <si>
    <t>1.31</t>
  </si>
  <si>
    <t>Rejas  1.977 x 1.789</t>
  </si>
  <si>
    <t> 1.32</t>
  </si>
  <si>
    <t>Rejas 3.59 x 1.603</t>
  </si>
  <si>
    <t> 1.33</t>
  </si>
  <si>
    <t>Reja .285 x .685</t>
  </si>
  <si>
    <t> 1.34</t>
  </si>
  <si>
    <t>Mantenimiento y pintura machones entre rejas</t>
  </si>
  <si>
    <t> 1.35</t>
  </si>
  <si>
    <t xml:space="preserve">Mantenimiento y pintura ventana V16  1.79 x 2.29    </t>
  </si>
  <si>
    <t> 1.36</t>
  </si>
  <si>
    <t xml:space="preserve">Mantenimiento y pintura ventana V17  4.61 x1.90      </t>
  </si>
  <si>
    <t> 1.37</t>
  </si>
  <si>
    <t xml:space="preserve">Mantenimiento y pintura ventana V18   3.886 x 2.29    </t>
  </si>
  <si>
    <t> 1.38</t>
  </si>
  <si>
    <t xml:space="preserve">Mantenimiento y pintura ventana V19   2.67 x 3.886     </t>
  </si>
  <si>
    <t> 1.39</t>
  </si>
  <si>
    <t xml:space="preserve">Mantenimiento y pintura ventana V20  2.68 x1.19     </t>
  </si>
  <si>
    <t> 1.40</t>
  </si>
  <si>
    <t xml:space="preserve">Mantenimiento y pintura ventana V21   1.196 x 2.202     </t>
  </si>
  <si>
    <t>1.41</t>
  </si>
  <si>
    <t xml:space="preserve">Mantenimiento y pintura ventana V22  2.19 x .70     </t>
  </si>
  <si>
    <t> 1.42</t>
  </si>
  <si>
    <t xml:space="preserve">Mantenimiento y pintura ventana V23  2.67 x .782     </t>
  </si>
  <si>
    <t> 1.43</t>
  </si>
  <si>
    <t xml:space="preserve">Mantenimiento y pintura ventana V02-fachada Int.   1.64x1.10   </t>
  </si>
  <si>
    <t> 1.44</t>
  </si>
  <si>
    <t xml:space="preserve">Arreglo y pintura ventana V03-fachada Int.   1.64x1.10     </t>
  </si>
  <si>
    <t> 1.45</t>
  </si>
  <si>
    <t xml:space="preserve">Arreglo y pintura ventana V04-fachada Int.   1.64x1.10   </t>
  </si>
  <si>
    <t> 1.46</t>
  </si>
  <si>
    <t xml:space="preserve">Arreglo y pintura ventana V05-fachada Int.   1.64x1.10          </t>
  </si>
  <si>
    <t> 1.47</t>
  </si>
  <si>
    <t xml:space="preserve">Restauración marcos ventanas </t>
  </si>
  <si>
    <t> 1.48</t>
  </si>
  <si>
    <t>Restauración marcos ocultos</t>
  </si>
  <si>
    <t> 1.49</t>
  </si>
  <si>
    <t>Restauración  portada principal de acceso</t>
  </si>
  <si>
    <t> 1.50</t>
  </si>
  <si>
    <t>Restauración pilastras y capiteles</t>
  </si>
  <si>
    <t> 1.51</t>
  </si>
  <si>
    <t>Restauración esquineras</t>
  </si>
  <si>
    <t> 1.52</t>
  </si>
  <si>
    <t>Mantenimiento y pintura barandas incluye balaustres</t>
  </si>
  <si>
    <t> 1.53</t>
  </si>
  <si>
    <t xml:space="preserve">Reposición canes                                                                 </t>
  </si>
  <si>
    <t> 1.54</t>
  </si>
  <si>
    <t xml:space="preserve">Restauración canes                                                               </t>
  </si>
  <si>
    <t>1.55</t>
  </si>
  <si>
    <t xml:space="preserve">Reposición gárgolas                                                                   </t>
  </si>
  <si>
    <t> 1.56</t>
  </si>
  <si>
    <t xml:space="preserve">Restauración gárgolas                                                       </t>
  </si>
  <si>
    <t>1.57</t>
  </si>
  <si>
    <t xml:space="preserve">Restauración  cornisas                                                               </t>
  </si>
  <si>
    <t>1.58</t>
  </si>
  <si>
    <t xml:space="preserve">Restauración escudos                                                          </t>
  </si>
  <si>
    <t>1.59</t>
  </si>
  <si>
    <t xml:space="preserve">retiro manto muro ático terraza                                               </t>
  </si>
  <si>
    <t>Ml</t>
  </si>
  <si>
    <t> 1.60</t>
  </si>
  <si>
    <t>impermeabilización y pintura muro ático terraza</t>
  </si>
  <si>
    <t> 1.61</t>
  </si>
  <si>
    <t>limpieza y pintura cubiertas</t>
  </si>
  <si>
    <t> 1.62</t>
  </si>
  <si>
    <t>pintura cornisas cubierta</t>
  </si>
  <si>
    <t> 1.63</t>
  </si>
  <si>
    <t>Pintura zócalo</t>
  </si>
  <si>
    <t>LABORATORIO FOTOGRAFIA</t>
  </si>
  <si>
    <t>2.1</t>
  </si>
  <si>
    <t xml:space="preserve">Demolición de muretes.                              </t>
  </si>
  <si>
    <t>2.2</t>
  </si>
  <si>
    <t xml:space="preserve">Resane de muros.                                              </t>
  </si>
  <si>
    <t>2.3</t>
  </si>
  <si>
    <t xml:space="preserve">Retiro manto piso.                                                   </t>
  </si>
  <si>
    <t>2.3.1</t>
  </si>
  <si>
    <t xml:space="preserve">Picada piso.                                                       </t>
  </si>
  <si>
    <t>2.4</t>
  </si>
  <si>
    <t xml:space="preserve">Muro en ladrillo e= 0.15                                    </t>
  </si>
  <si>
    <t>2.5</t>
  </si>
  <si>
    <t xml:space="preserve">Puntos sanitarios                                                </t>
  </si>
  <si>
    <t>2.6</t>
  </si>
  <si>
    <t xml:space="preserve">Puntos Hidráulicos                                             </t>
  </si>
  <si>
    <t>2.7</t>
  </si>
  <si>
    <t xml:space="preserve">Revisión cableado eléctrico                                 </t>
  </si>
  <si>
    <t>2.8</t>
  </si>
  <si>
    <t xml:space="preserve">Cambio Instalaciones eléctricas                           </t>
  </si>
  <si>
    <t>2.9</t>
  </si>
  <si>
    <t xml:space="preserve"> Mueble en madera .70x.60x2.05                         </t>
  </si>
  <si>
    <t xml:space="preserve">Mueble en madera  1.06x.90x2.05                     </t>
  </si>
  <si>
    <t>2.11</t>
  </si>
  <si>
    <t xml:space="preserve">Mueble tendero negativos 2.05x.60x.50             </t>
  </si>
  <si>
    <t>2.12</t>
  </si>
  <si>
    <t xml:space="preserve">Tendedero secado fotos  1.50x.50                   </t>
  </si>
  <si>
    <t>2.13</t>
  </si>
  <si>
    <t xml:space="preserve">Suministro. e Instalación extractores de aire.                       </t>
  </si>
  <si>
    <t>2.14</t>
  </si>
  <si>
    <t xml:space="preserve">Arreglo vano ventanas                                      </t>
  </si>
  <si>
    <t>2.15</t>
  </si>
  <si>
    <t>Construcción poceta enchapada color blanco</t>
  </si>
  <si>
    <t>2.16</t>
  </si>
  <si>
    <t xml:space="preserve">Lámparas fotografía                                      </t>
  </si>
  <si>
    <t>2.17</t>
  </si>
  <si>
    <t xml:space="preserve">Temporizadores                                                 </t>
  </si>
  <si>
    <t>2.18</t>
  </si>
  <si>
    <t xml:space="preserve">Instalación Lámparas                                     </t>
  </si>
  <si>
    <t>2.19</t>
  </si>
  <si>
    <t xml:space="preserve">Pintura general, muros, techo                               </t>
  </si>
  <si>
    <t xml:space="preserve"> Esmaltado piso color azul oscuro                          </t>
  </si>
  <si>
    <t>INSTALACIONES ELECTRICAS</t>
  </si>
  <si>
    <t> 3.1</t>
  </si>
  <si>
    <t>Revisión y arreglo instalación eléctrica en fachada</t>
  </si>
  <si>
    <t> 3.2</t>
  </si>
  <si>
    <t xml:space="preserve">Arreglo lámparas y remate pilastras reja de cerramiento </t>
  </si>
  <si>
    <t> 3.3</t>
  </si>
  <si>
    <t>Reflectores fachada</t>
  </si>
  <si>
    <t>ASEO GENERAL OBRA</t>
  </si>
  <si>
    <t> 4.1</t>
  </si>
  <si>
    <t>Aseo general obra</t>
  </si>
  <si>
    <t>TOTAL COSTOS  INDIRECTOS ( J = H + I )</t>
  </si>
  <si>
    <t xml:space="preserve">F = D X E </t>
  </si>
  <si>
    <t xml:space="preserve"> ( G )TOTAL COSTOS DIRECTOS</t>
  </si>
  <si>
    <t xml:space="preserve"> ( H )COSTOS INDIRECTOS</t>
  </si>
  <si>
    <t>( H1)   ADMINISTRACIÓN %</t>
  </si>
  <si>
    <t xml:space="preserve">(H2)    IMPREVISTOS % </t>
  </si>
  <si>
    <t>(H3)    UTILIDAD %</t>
  </si>
  <si>
    <t>TOTAL PROPUESTA ECONÓMICA = ( G + J )</t>
  </si>
  <si>
    <r>
      <t xml:space="preserve"> ( I )  TOTAL A.I.U.=( </t>
    </r>
    <r>
      <rPr>
        <b/>
        <sz val="10"/>
        <rFont val="Arial"/>
        <family val="0"/>
      </rPr>
      <t>Σ H1 + H2 + H3 )</t>
    </r>
  </si>
  <si>
    <t xml:space="preserve"> ( J )  IVA SOBRE EL PORCENTAJE DE  UTILIDAD (H3) 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</si>
</sst>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;[Red]0.00"/>
    <numFmt numFmtId="189" formatCode="&quot;$&quot;\ #,##0.00;[Red]&quot;$&quot;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$-240A]\ #,##0"/>
    <numFmt numFmtId="195" formatCode="[$$-240A]\ #,##0.00;[Red][$$-240A]\ #,##0.00"/>
    <numFmt numFmtId="196" formatCode="[$$-240A]\ #,##0.0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94" fontId="0" fillId="0" borderId="0" xfId="0" applyNumberFormat="1" applyAlignment="1" applyProtection="1">
      <alignment horizontal="right" vertical="center"/>
      <protection/>
    </xf>
    <xf numFmtId="194" fontId="2" fillId="0" borderId="3" xfId="0" applyNumberFormat="1" applyFont="1" applyBorder="1" applyAlignment="1" applyProtection="1">
      <alignment horizontal="center" vertical="center" wrapText="1"/>
      <protection/>
    </xf>
    <xf numFmtId="194" fontId="2" fillId="0" borderId="1" xfId="0" applyNumberFormat="1" applyFont="1" applyBorder="1" applyAlignment="1" applyProtection="1">
      <alignment horizontal="center" vertical="center" wrapText="1"/>
      <protection/>
    </xf>
    <xf numFmtId="194" fontId="3" fillId="0" borderId="5" xfId="0" applyNumberFormat="1" applyFont="1" applyBorder="1" applyAlignment="1" applyProtection="1">
      <alignment horizontal="center" vertical="center"/>
      <protection/>
    </xf>
    <xf numFmtId="194" fontId="9" fillId="0" borderId="5" xfId="0" applyNumberFormat="1" applyFont="1" applyBorder="1" applyAlignment="1" applyProtection="1">
      <alignment horizontal="center" vertical="center"/>
      <protection/>
    </xf>
    <xf numFmtId="195" fontId="3" fillId="0" borderId="5" xfId="0" applyNumberFormat="1" applyFont="1" applyBorder="1" applyAlignment="1" applyProtection="1">
      <alignment horizontal="center" vertical="center"/>
      <protection/>
    </xf>
    <xf numFmtId="195" fontId="9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4" fontId="0" fillId="0" borderId="0" xfId="0" applyNumberFormat="1" applyAlignment="1" applyProtection="1">
      <alignment horizontal="right" vertical="center"/>
      <protection locked="0"/>
    </xf>
    <xf numFmtId="19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6" xfId="0" applyFont="1" applyBorder="1" applyAlignment="1" applyProtection="1">
      <alignment wrapText="1"/>
      <protection/>
    </xf>
    <xf numFmtId="0" fontId="5" fillId="0" borderId="5" xfId="0" applyFont="1" applyBorder="1" applyAlignment="1" applyProtection="1">
      <alignment horizontal="center" wrapText="1"/>
      <protection/>
    </xf>
    <xf numFmtId="0" fontId="5" fillId="0" borderId="7" xfId="0" applyFont="1" applyBorder="1" applyAlignment="1" applyProtection="1">
      <alignment wrapText="1"/>
      <protection/>
    </xf>
    <xf numFmtId="0" fontId="5" fillId="0" borderId="7" xfId="0" applyFont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4" fillId="0" borderId="5" xfId="0" applyFont="1" applyBorder="1" applyAlignment="1" applyProtection="1">
      <alignment horizontal="center" wrapText="1"/>
      <protection/>
    </xf>
    <xf numFmtId="0" fontId="4" fillId="0" borderId="7" xfId="0" applyFont="1" applyBorder="1" applyAlignment="1" applyProtection="1">
      <alignment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5" xfId="0" applyFont="1" applyFill="1" applyBorder="1" applyAlignment="1" applyProtection="1">
      <alignment wrapText="1"/>
      <protection/>
    </xf>
    <xf numFmtId="0" fontId="5" fillId="0" borderId="16" xfId="0" applyFont="1" applyFill="1" applyBorder="1" applyAlignment="1" applyProtection="1">
      <alignment wrapText="1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9" fontId="1" fillId="0" borderId="19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194" fontId="0" fillId="0" borderId="1" xfId="0" applyNumberFormat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88">
      <selection activeCell="B111" sqref="B111"/>
    </sheetView>
  </sheetViews>
  <sheetFormatPr defaultColWidth="11.421875" defaultRowHeight="12.75"/>
  <cols>
    <col min="1" max="1" width="9.140625" style="19" customWidth="1"/>
    <col min="2" max="2" width="24.8515625" style="19" customWidth="1"/>
    <col min="3" max="3" width="9.140625" style="19" customWidth="1"/>
    <col min="4" max="5" width="9.140625" style="20" customWidth="1"/>
    <col min="6" max="6" width="9.140625" style="19" customWidth="1"/>
    <col min="7" max="7" width="9.140625" style="21" customWidth="1"/>
    <col min="8" max="8" width="9.140625" style="1" customWidth="1"/>
    <col min="9" max="16384" width="9.140625" style="19" customWidth="1"/>
  </cols>
  <sheetData>
    <row r="1" spans="1:7" ht="12.75">
      <c r="A1" s="17" t="s">
        <v>0</v>
      </c>
      <c r="B1" s="17"/>
      <c r="C1" s="17"/>
      <c r="D1" s="17"/>
      <c r="E1" s="17"/>
      <c r="F1" s="17"/>
      <c r="G1" s="17"/>
    </row>
    <row r="2" spans="1:7" ht="12.75">
      <c r="A2" s="17" t="s">
        <v>18</v>
      </c>
      <c r="B2" s="17"/>
      <c r="C2" s="17"/>
      <c r="D2" s="17"/>
      <c r="E2" s="17"/>
      <c r="F2" s="17"/>
      <c r="G2" s="17"/>
    </row>
    <row r="3" spans="1:7" ht="12.75">
      <c r="A3" s="17" t="s">
        <v>1</v>
      </c>
      <c r="B3" s="17"/>
      <c r="C3" s="17"/>
      <c r="D3" s="17"/>
      <c r="E3" s="17"/>
      <c r="F3" s="17"/>
      <c r="G3" s="17"/>
    </row>
    <row r="4" spans="1:7" ht="12.75">
      <c r="A4" s="17" t="s">
        <v>2</v>
      </c>
      <c r="B4" s="17"/>
      <c r="C4" s="17"/>
      <c r="D4" s="17"/>
      <c r="E4" s="17"/>
      <c r="F4" s="17"/>
      <c r="G4" s="17"/>
    </row>
    <row r="5" spans="1:7" ht="13.5" thickBot="1">
      <c r="A5" s="1"/>
      <c r="B5" s="1"/>
      <c r="C5" s="1"/>
      <c r="D5" s="7"/>
      <c r="E5" s="7"/>
      <c r="F5" s="1"/>
      <c r="G5" s="10"/>
    </row>
    <row r="6" spans="1:7" ht="34.5" thickBot="1">
      <c r="A6" s="2" t="s">
        <v>3</v>
      </c>
      <c r="B6" s="3" t="s">
        <v>4</v>
      </c>
      <c r="C6" s="4" t="s">
        <v>5</v>
      </c>
      <c r="D6" s="18" t="s">
        <v>6</v>
      </c>
      <c r="E6" s="25"/>
      <c r="F6" s="5" t="s">
        <v>7</v>
      </c>
      <c r="G6" s="11" t="s">
        <v>8</v>
      </c>
    </row>
    <row r="7" spans="1:7" ht="13.5" thickBot="1">
      <c r="A7" s="2" t="s">
        <v>9</v>
      </c>
      <c r="B7" s="4" t="s">
        <v>10</v>
      </c>
      <c r="C7" s="6" t="s">
        <v>11</v>
      </c>
      <c r="D7" s="18" t="s">
        <v>12</v>
      </c>
      <c r="E7" s="25"/>
      <c r="F7" s="5" t="s">
        <v>13</v>
      </c>
      <c r="G7" s="12" t="s">
        <v>198</v>
      </c>
    </row>
    <row r="8" spans="1:7" ht="13.5" thickBot="1">
      <c r="A8" s="26">
        <v>1</v>
      </c>
      <c r="B8" s="27" t="s">
        <v>19</v>
      </c>
      <c r="C8" s="27"/>
      <c r="D8" s="18"/>
      <c r="E8" s="25"/>
      <c r="F8" s="9"/>
      <c r="G8" s="60"/>
    </row>
    <row r="9" spans="1:7" ht="13.5" thickBot="1">
      <c r="A9" s="28" t="s">
        <v>20</v>
      </c>
      <c r="B9" s="29" t="s">
        <v>21</v>
      </c>
      <c r="C9" s="30" t="s">
        <v>22</v>
      </c>
      <c r="D9" s="18">
        <v>1</v>
      </c>
      <c r="E9" s="25"/>
      <c r="F9" s="8"/>
      <c r="G9" s="13">
        <f>D9*F9</f>
        <v>0</v>
      </c>
    </row>
    <row r="10" spans="1:7" ht="13.5" thickBot="1">
      <c r="A10" s="28" t="s">
        <v>23</v>
      </c>
      <c r="B10" s="29" t="s">
        <v>24</v>
      </c>
      <c r="C10" s="30" t="s">
        <v>15</v>
      </c>
      <c r="D10" s="18">
        <v>8750</v>
      </c>
      <c r="E10" s="25"/>
      <c r="F10" s="8"/>
      <c r="G10" s="13">
        <f aca="true" t="shared" si="0" ref="G10:G73">D10*F10</f>
        <v>0</v>
      </c>
    </row>
    <row r="11" spans="1:7" ht="13.5" thickBot="1">
      <c r="A11" s="28" t="s">
        <v>25</v>
      </c>
      <c r="B11" s="29" t="s">
        <v>26</v>
      </c>
      <c r="C11" s="30" t="s">
        <v>22</v>
      </c>
      <c r="D11" s="18">
        <v>1</v>
      </c>
      <c r="E11" s="25"/>
      <c r="F11" s="8"/>
      <c r="G11" s="13">
        <f t="shared" si="0"/>
        <v>0</v>
      </c>
    </row>
    <row r="12" spans="1:7" ht="24.75" thickBot="1">
      <c r="A12" s="28" t="s">
        <v>27</v>
      </c>
      <c r="B12" s="29" t="s">
        <v>28</v>
      </c>
      <c r="C12" s="30" t="s">
        <v>15</v>
      </c>
      <c r="D12" s="18">
        <v>4230</v>
      </c>
      <c r="E12" s="25"/>
      <c r="F12" s="8"/>
      <c r="G12" s="13">
        <f t="shared" si="0"/>
        <v>0</v>
      </c>
    </row>
    <row r="13" spans="1:7" ht="24.75" thickBot="1">
      <c r="A13" s="28" t="s">
        <v>29</v>
      </c>
      <c r="B13" s="29" t="s">
        <v>30</v>
      </c>
      <c r="C13" s="30" t="s">
        <v>16</v>
      </c>
      <c r="D13" s="18">
        <v>1</v>
      </c>
      <c r="E13" s="25"/>
      <c r="F13" s="8"/>
      <c r="G13" s="13">
        <f t="shared" si="0"/>
        <v>0</v>
      </c>
    </row>
    <row r="14" spans="1:7" ht="24.75" thickBot="1">
      <c r="A14" s="28" t="s">
        <v>31</v>
      </c>
      <c r="B14" s="29" t="s">
        <v>32</v>
      </c>
      <c r="C14" s="30" t="s">
        <v>16</v>
      </c>
      <c r="D14" s="18">
        <v>3</v>
      </c>
      <c r="E14" s="25"/>
      <c r="F14" s="8"/>
      <c r="G14" s="13">
        <f t="shared" si="0"/>
        <v>0</v>
      </c>
    </row>
    <row r="15" spans="1:7" ht="24.75" thickBot="1">
      <c r="A15" s="28" t="s">
        <v>33</v>
      </c>
      <c r="B15" s="29" t="s">
        <v>34</v>
      </c>
      <c r="C15" s="30" t="s">
        <v>16</v>
      </c>
      <c r="D15" s="18">
        <v>3</v>
      </c>
      <c r="E15" s="25"/>
      <c r="F15" s="8"/>
      <c r="G15" s="13">
        <f t="shared" si="0"/>
        <v>0</v>
      </c>
    </row>
    <row r="16" spans="1:7" ht="24.75" thickBot="1">
      <c r="A16" s="28" t="s">
        <v>35</v>
      </c>
      <c r="B16" s="29" t="s">
        <v>36</v>
      </c>
      <c r="C16" s="30" t="s">
        <v>16</v>
      </c>
      <c r="D16" s="18">
        <v>10</v>
      </c>
      <c r="E16" s="25"/>
      <c r="F16" s="8"/>
      <c r="G16" s="13">
        <f t="shared" si="0"/>
        <v>0</v>
      </c>
    </row>
    <row r="17" spans="1:7" ht="24.75" thickBot="1">
      <c r="A17" s="28" t="s">
        <v>37</v>
      </c>
      <c r="B17" s="29" t="s">
        <v>38</v>
      </c>
      <c r="C17" s="30" t="s">
        <v>16</v>
      </c>
      <c r="D17" s="18">
        <v>10</v>
      </c>
      <c r="E17" s="25"/>
      <c r="F17" s="8"/>
      <c r="G17" s="13">
        <f t="shared" si="0"/>
        <v>0</v>
      </c>
    </row>
    <row r="18" spans="1:7" ht="24.75" thickBot="1">
      <c r="A18" s="28" t="s">
        <v>20</v>
      </c>
      <c r="B18" s="29" t="s">
        <v>39</v>
      </c>
      <c r="C18" s="30" t="s">
        <v>16</v>
      </c>
      <c r="D18" s="18">
        <v>1</v>
      </c>
      <c r="E18" s="25"/>
      <c r="F18" s="8"/>
      <c r="G18" s="13">
        <f t="shared" si="0"/>
        <v>0</v>
      </c>
    </row>
    <row r="19" spans="1:7" ht="24.75" thickBot="1">
      <c r="A19" s="28" t="s">
        <v>40</v>
      </c>
      <c r="B19" s="29" t="s">
        <v>41</v>
      </c>
      <c r="C19" s="30" t="s">
        <v>16</v>
      </c>
      <c r="D19" s="18">
        <v>1</v>
      </c>
      <c r="E19" s="25"/>
      <c r="F19" s="8"/>
      <c r="G19" s="13">
        <f t="shared" si="0"/>
        <v>0</v>
      </c>
    </row>
    <row r="20" spans="1:7" ht="24.75" thickBot="1">
      <c r="A20" s="28" t="s">
        <v>42</v>
      </c>
      <c r="B20" s="29" t="s">
        <v>43</v>
      </c>
      <c r="C20" s="30" t="s">
        <v>16</v>
      </c>
      <c r="D20" s="18">
        <v>2</v>
      </c>
      <c r="E20" s="25"/>
      <c r="F20" s="8"/>
      <c r="G20" s="13">
        <f t="shared" si="0"/>
        <v>0</v>
      </c>
    </row>
    <row r="21" spans="1:7" ht="24.75" thickBot="1">
      <c r="A21" s="28" t="s">
        <v>44</v>
      </c>
      <c r="B21" s="29" t="s">
        <v>45</v>
      </c>
      <c r="C21" s="30" t="s">
        <v>16</v>
      </c>
      <c r="D21" s="18">
        <v>2</v>
      </c>
      <c r="E21" s="25"/>
      <c r="F21" s="8"/>
      <c r="G21" s="13">
        <f t="shared" si="0"/>
        <v>0</v>
      </c>
    </row>
    <row r="22" spans="1:7" ht="24.75" thickBot="1">
      <c r="A22" s="28" t="s">
        <v>46</v>
      </c>
      <c r="B22" s="29" t="s">
        <v>47</v>
      </c>
      <c r="C22" s="30" t="s">
        <v>16</v>
      </c>
      <c r="D22" s="18">
        <v>10</v>
      </c>
      <c r="E22" s="25"/>
      <c r="F22" s="8"/>
      <c r="G22" s="13">
        <f t="shared" si="0"/>
        <v>0</v>
      </c>
    </row>
    <row r="23" spans="1:7" ht="24.75" thickBot="1">
      <c r="A23" s="28" t="s">
        <v>48</v>
      </c>
      <c r="B23" s="29" t="s">
        <v>49</v>
      </c>
      <c r="C23" s="30" t="s">
        <v>16</v>
      </c>
      <c r="D23" s="18">
        <v>3</v>
      </c>
      <c r="E23" s="25"/>
      <c r="F23" s="8"/>
      <c r="G23" s="13">
        <f t="shared" si="0"/>
        <v>0</v>
      </c>
    </row>
    <row r="24" spans="1:7" ht="24.75" thickBot="1">
      <c r="A24" s="28" t="s">
        <v>50</v>
      </c>
      <c r="B24" s="29" t="s">
        <v>51</v>
      </c>
      <c r="C24" s="30" t="s">
        <v>16</v>
      </c>
      <c r="D24" s="18">
        <v>2</v>
      </c>
      <c r="E24" s="25"/>
      <c r="F24" s="8"/>
      <c r="G24" s="13">
        <f t="shared" si="0"/>
        <v>0</v>
      </c>
    </row>
    <row r="25" spans="1:7" ht="24.75" thickBot="1">
      <c r="A25" s="28" t="s">
        <v>52</v>
      </c>
      <c r="B25" s="29" t="s">
        <v>53</v>
      </c>
      <c r="C25" s="30" t="s">
        <v>16</v>
      </c>
      <c r="D25" s="18">
        <v>2</v>
      </c>
      <c r="E25" s="25"/>
      <c r="F25" s="8"/>
      <c r="G25" s="13">
        <f t="shared" si="0"/>
        <v>0</v>
      </c>
    </row>
    <row r="26" spans="1:7" ht="24.75" thickBot="1">
      <c r="A26" s="28" t="s">
        <v>54</v>
      </c>
      <c r="B26" s="29" t="s">
        <v>55</v>
      </c>
      <c r="C26" s="30" t="s">
        <v>16</v>
      </c>
      <c r="D26" s="18">
        <v>2</v>
      </c>
      <c r="E26" s="25"/>
      <c r="F26" s="8"/>
      <c r="G26" s="13">
        <f t="shared" si="0"/>
        <v>0</v>
      </c>
    </row>
    <row r="27" spans="1:7" ht="24.75" thickBot="1">
      <c r="A27" s="28" t="s">
        <v>56</v>
      </c>
      <c r="B27" s="29" t="s">
        <v>57</v>
      </c>
      <c r="C27" s="30" t="s">
        <v>16</v>
      </c>
      <c r="D27" s="18">
        <v>11</v>
      </c>
      <c r="E27" s="25"/>
      <c r="F27" s="8"/>
      <c r="G27" s="13">
        <f t="shared" si="0"/>
        <v>0</v>
      </c>
    </row>
    <row r="28" spans="1:7" ht="24.75" thickBot="1">
      <c r="A28" s="28" t="s">
        <v>58</v>
      </c>
      <c r="B28" s="29" t="s">
        <v>59</v>
      </c>
      <c r="C28" s="30" t="s">
        <v>16</v>
      </c>
      <c r="D28" s="18">
        <v>2</v>
      </c>
      <c r="E28" s="25"/>
      <c r="F28" s="8"/>
      <c r="G28" s="13">
        <f t="shared" si="0"/>
        <v>0</v>
      </c>
    </row>
    <row r="29" spans="1:7" ht="24.75" thickBot="1">
      <c r="A29" s="28" t="s">
        <v>60</v>
      </c>
      <c r="B29" s="29" t="s">
        <v>61</v>
      </c>
      <c r="C29" s="30" t="s">
        <v>16</v>
      </c>
      <c r="D29" s="18">
        <v>2</v>
      </c>
      <c r="E29" s="25"/>
      <c r="F29" s="8"/>
      <c r="G29" s="13">
        <f t="shared" si="0"/>
        <v>0</v>
      </c>
    </row>
    <row r="30" spans="1:7" ht="24.75" thickBot="1">
      <c r="A30" s="28" t="s">
        <v>62</v>
      </c>
      <c r="B30" s="29" t="s">
        <v>63</v>
      </c>
      <c r="C30" s="30" t="s">
        <v>16</v>
      </c>
      <c r="D30" s="18">
        <v>1</v>
      </c>
      <c r="E30" s="25"/>
      <c r="F30" s="8"/>
      <c r="G30" s="13">
        <f t="shared" si="0"/>
        <v>0</v>
      </c>
    </row>
    <row r="31" spans="1:7" ht="24.75" thickBot="1">
      <c r="A31" s="28" t="s">
        <v>64</v>
      </c>
      <c r="B31" s="29" t="s">
        <v>65</v>
      </c>
      <c r="C31" s="30" t="s">
        <v>16</v>
      </c>
      <c r="D31" s="18">
        <v>2</v>
      </c>
      <c r="E31" s="25"/>
      <c r="F31" s="8"/>
      <c r="G31" s="13">
        <f t="shared" si="0"/>
        <v>0</v>
      </c>
    </row>
    <row r="32" spans="1:7" ht="24.75" thickBot="1">
      <c r="A32" s="28" t="s">
        <v>66</v>
      </c>
      <c r="B32" s="29" t="s">
        <v>67</v>
      </c>
      <c r="C32" s="30" t="s">
        <v>16</v>
      </c>
      <c r="D32" s="18">
        <v>6</v>
      </c>
      <c r="E32" s="25"/>
      <c r="F32" s="8"/>
      <c r="G32" s="13">
        <f t="shared" si="0"/>
        <v>0</v>
      </c>
    </row>
    <row r="33" spans="1:7" ht="13.5" thickBot="1">
      <c r="A33" s="28" t="s">
        <v>68</v>
      </c>
      <c r="B33" s="29" t="s">
        <v>69</v>
      </c>
      <c r="C33" s="30" t="s">
        <v>16</v>
      </c>
      <c r="D33" s="18">
        <v>7</v>
      </c>
      <c r="E33" s="25"/>
      <c r="F33" s="8"/>
      <c r="G33" s="13">
        <f t="shared" si="0"/>
        <v>0</v>
      </c>
    </row>
    <row r="34" spans="1:7" ht="13.5" thickBot="1">
      <c r="A34" s="28" t="s">
        <v>70</v>
      </c>
      <c r="B34" s="29" t="s">
        <v>71</v>
      </c>
      <c r="C34" s="30" t="s">
        <v>16</v>
      </c>
      <c r="D34" s="18">
        <v>9</v>
      </c>
      <c r="E34" s="25"/>
      <c r="F34" s="8"/>
      <c r="G34" s="13">
        <f t="shared" si="0"/>
        <v>0</v>
      </c>
    </row>
    <row r="35" spans="1:7" ht="13.5" thickBot="1">
      <c r="A35" s="28" t="s">
        <v>72</v>
      </c>
      <c r="B35" s="29" t="s">
        <v>73</v>
      </c>
      <c r="C35" s="30" t="s">
        <v>16</v>
      </c>
      <c r="D35" s="18">
        <v>1</v>
      </c>
      <c r="E35" s="25"/>
      <c r="F35" s="8"/>
      <c r="G35" s="13">
        <f t="shared" si="0"/>
        <v>0</v>
      </c>
    </row>
    <row r="36" spans="1:7" ht="13.5" thickBot="1">
      <c r="A36" s="28" t="s">
        <v>74</v>
      </c>
      <c r="B36" s="29" t="s">
        <v>75</v>
      </c>
      <c r="C36" s="30" t="s">
        <v>16</v>
      </c>
      <c r="D36" s="18">
        <v>1</v>
      </c>
      <c r="E36" s="25"/>
      <c r="F36" s="8"/>
      <c r="G36" s="13">
        <f t="shared" si="0"/>
        <v>0</v>
      </c>
    </row>
    <row r="37" spans="1:7" ht="13.5" thickBot="1">
      <c r="A37" s="28" t="s">
        <v>76</v>
      </c>
      <c r="B37" s="29" t="s">
        <v>77</v>
      </c>
      <c r="C37" s="30" t="s">
        <v>16</v>
      </c>
      <c r="D37" s="18">
        <v>2</v>
      </c>
      <c r="E37" s="25"/>
      <c r="F37" s="8"/>
      <c r="G37" s="13">
        <f t="shared" si="0"/>
        <v>0</v>
      </c>
    </row>
    <row r="38" spans="1:7" ht="13.5" thickBot="1">
      <c r="A38" s="28" t="s">
        <v>25</v>
      </c>
      <c r="B38" s="29" t="s">
        <v>78</v>
      </c>
      <c r="C38" s="30" t="s">
        <v>16</v>
      </c>
      <c r="D38" s="18">
        <v>1</v>
      </c>
      <c r="E38" s="25"/>
      <c r="F38" s="8"/>
      <c r="G38" s="13">
        <f t="shared" si="0"/>
        <v>0</v>
      </c>
    </row>
    <row r="39" spans="1:7" ht="13.5" thickBot="1">
      <c r="A39" s="28" t="s">
        <v>79</v>
      </c>
      <c r="B39" s="29" t="s">
        <v>80</v>
      </c>
      <c r="C39" s="30" t="s">
        <v>16</v>
      </c>
      <c r="D39" s="18">
        <v>1</v>
      </c>
      <c r="E39" s="25"/>
      <c r="F39" s="8"/>
      <c r="G39" s="13">
        <f t="shared" si="0"/>
        <v>0</v>
      </c>
    </row>
    <row r="40" spans="1:7" ht="13.5" thickBot="1">
      <c r="A40" s="28" t="s">
        <v>81</v>
      </c>
      <c r="B40" s="29" t="s">
        <v>82</v>
      </c>
      <c r="C40" s="30" t="s">
        <v>16</v>
      </c>
      <c r="D40" s="18">
        <v>10</v>
      </c>
      <c r="E40" s="25"/>
      <c r="F40" s="8"/>
      <c r="G40" s="13">
        <f t="shared" si="0"/>
        <v>0</v>
      </c>
    </row>
    <row r="41" spans="1:7" ht="13.5" thickBot="1">
      <c r="A41" s="28" t="s">
        <v>83</v>
      </c>
      <c r="B41" s="29" t="s">
        <v>84</v>
      </c>
      <c r="C41" s="30" t="s">
        <v>16</v>
      </c>
      <c r="D41" s="18">
        <v>14</v>
      </c>
      <c r="E41" s="25"/>
      <c r="F41" s="8"/>
      <c r="G41" s="13">
        <f t="shared" si="0"/>
        <v>0</v>
      </c>
    </row>
    <row r="42" spans="1:7" ht="24.75" thickBot="1">
      <c r="A42" s="28" t="s">
        <v>85</v>
      </c>
      <c r="B42" s="29" t="s">
        <v>86</v>
      </c>
      <c r="C42" s="30" t="s">
        <v>16</v>
      </c>
      <c r="D42" s="18">
        <v>30</v>
      </c>
      <c r="E42" s="25"/>
      <c r="F42" s="8"/>
      <c r="G42" s="13">
        <f t="shared" si="0"/>
        <v>0</v>
      </c>
    </row>
    <row r="43" spans="1:7" ht="24.75" thickBot="1">
      <c r="A43" s="28" t="s">
        <v>87</v>
      </c>
      <c r="B43" s="29" t="s">
        <v>88</v>
      </c>
      <c r="C43" s="30" t="s">
        <v>16</v>
      </c>
      <c r="D43" s="18">
        <v>11</v>
      </c>
      <c r="E43" s="25"/>
      <c r="F43" s="8"/>
      <c r="G43" s="13">
        <f t="shared" si="0"/>
        <v>0</v>
      </c>
    </row>
    <row r="44" spans="1:7" ht="24.75" thickBot="1">
      <c r="A44" s="28" t="s">
        <v>89</v>
      </c>
      <c r="B44" s="29" t="s">
        <v>90</v>
      </c>
      <c r="C44" s="30" t="s">
        <v>16</v>
      </c>
      <c r="D44" s="18">
        <v>2</v>
      </c>
      <c r="E44" s="25"/>
      <c r="F44" s="8"/>
      <c r="G44" s="13">
        <f t="shared" si="0"/>
        <v>0</v>
      </c>
    </row>
    <row r="45" spans="1:7" ht="24.75" thickBot="1">
      <c r="A45" s="28" t="s">
        <v>91</v>
      </c>
      <c r="B45" s="29" t="s">
        <v>92</v>
      </c>
      <c r="C45" s="30" t="s">
        <v>16</v>
      </c>
      <c r="D45" s="18">
        <v>9</v>
      </c>
      <c r="E45" s="25"/>
      <c r="F45" s="8"/>
      <c r="G45" s="13">
        <f t="shared" si="0"/>
        <v>0</v>
      </c>
    </row>
    <row r="46" spans="1:7" ht="24.75" thickBot="1">
      <c r="A46" s="28" t="s">
        <v>93</v>
      </c>
      <c r="B46" s="29" t="s">
        <v>94</v>
      </c>
      <c r="C46" s="30" t="s">
        <v>16</v>
      </c>
      <c r="D46" s="18">
        <v>1</v>
      </c>
      <c r="E46" s="25"/>
      <c r="F46" s="8"/>
      <c r="G46" s="13">
        <f t="shared" si="0"/>
        <v>0</v>
      </c>
    </row>
    <row r="47" spans="1:7" ht="24.75" thickBot="1">
      <c r="A47" s="28" t="s">
        <v>95</v>
      </c>
      <c r="B47" s="29" t="s">
        <v>96</v>
      </c>
      <c r="C47" s="30" t="s">
        <v>16</v>
      </c>
      <c r="D47" s="18">
        <v>1</v>
      </c>
      <c r="E47" s="25"/>
      <c r="F47" s="8"/>
      <c r="G47" s="13">
        <f t="shared" si="0"/>
        <v>0</v>
      </c>
    </row>
    <row r="48" spans="1:7" ht="24.75" thickBot="1">
      <c r="A48" s="28" t="s">
        <v>97</v>
      </c>
      <c r="B48" s="29" t="s">
        <v>98</v>
      </c>
      <c r="C48" s="30" t="s">
        <v>16</v>
      </c>
      <c r="D48" s="18">
        <v>1</v>
      </c>
      <c r="E48" s="25"/>
      <c r="F48" s="8"/>
      <c r="G48" s="13">
        <f t="shared" si="0"/>
        <v>0</v>
      </c>
    </row>
    <row r="49" spans="1:7" ht="24.75" thickBot="1">
      <c r="A49" s="31" t="s">
        <v>99</v>
      </c>
      <c r="B49" s="29" t="s">
        <v>100</v>
      </c>
      <c r="C49" s="30" t="s">
        <v>16</v>
      </c>
      <c r="D49" s="18">
        <v>2</v>
      </c>
      <c r="E49" s="25"/>
      <c r="F49" s="8"/>
      <c r="G49" s="13">
        <f t="shared" si="0"/>
        <v>0</v>
      </c>
    </row>
    <row r="50" spans="1:7" ht="24.75" thickBot="1">
      <c r="A50" s="28" t="s">
        <v>101</v>
      </c>
      <c r="B50" s="29" t="s">
        <v>102</v>
      </c>
      <c r="C50" s="30" t="s">
        <v>16</v>
      </c>
      <c r="D50" s="18">
        <v>1</v>
      </c>
      <c r="E50" s="25"/>
      <c r="F50" s="8"/>
      <c r="G50" s="13">
        <f t="shared" si="0"/>
        <v>0</v>
      </c>
    </row>
    <row r="51" spans="1:7" ht="36.75" thickBot="1">
      <c r="A51" s="28" t="s">
        <v>103</v>
      </c>
      <c r="B51" s="29" t="s">
        <v>104</v>
      </c>
      <c r="C51" s="30" t="s">
        <v>16</v>
      </c>
      <c r="D51" s="18">
        <v>4</v>
      </c>
      <c r="E51" s="25"/>
      <c r="F51" s="8"/>
      <c r="G51" s="13">
        <f t="shared" si="0"/>
        <v>0</v>
      </c>
    </row>
    <row r="52" spans="1:7" ht="24.75" thickBot="1">
      <c r="A52" s="28" t="s">
        <v>105</v>
      </c>
      <c r="B52" s="29" t="s">
        <v>106</v>
      </c>
      <c r="C52" s="30" t="s">
        <v>16</v>
      </c>
      <c r="D52" s="18">
        <v>2</v>
      </c>
      <c r="E52" s="25"/>
      <c r="F52" s="8"/>
      <c r="G52" s="13">
        <f t="shared" si="0"/>
        <v>0</v>
      </c>
    </row>
    <row r="53" spans="1:7" ht="24.75" thickBot="1">
      <c r="A53" s="28" t="s">
        <v>107</v>
      </c>
      <c r="B53" s="29" t="s">
        <v>108</v>
      </c>
      <c r="C53" s="30" t="s">
        <v>16</v>
      </c>
      <c r="D53" s="18">
        <v>2</v>
      </c>
      <c r="E53" s="25"/>
      <c r="F53" s="8"/>
      <c r="G53" s="13">
        <f t="shared" si="0"/>
        <v>0</v>
      </c>
    </row>
    <row r="54" spans="1:7" ht="24.75" thickBot="1">
      <c r="A54" s="28" t="s">
        <v>109</v>
      </c>
      <c r="B54" s="29" t="s">
        <v>110</v>
      </c>
      <c r="C54" s="30" t="s">
        <v>16</v>
      </c>
      <c r="D54" s="18">
        <v>1</v>
      </c>
      <c r="E54" s="25"/>
      <c r="F54" s="8"/>
      <c r="G54" s="13">
        <f t="shared" si="0"/>
        <v>0</v>
      </c>
    </row>
    <row r="55" spans="1:7" ht="24.75" thickBot="1">
      <c r="A55" s="28" t="s">
        <v>111</v>
      </c>
      <c r="B55" s="29" t="s">
        <v>112</v>
      </c>
      <c r="C55" s="30" t="s">
        <v>17</v>
      </c>
      <c r="D55" s="18">
        <v>450</v>
      </c>
      <c r="E55" s="25"/>
      <c r="F55" s="8"/>
      <c r="G55" s="13">
        <f t="shared" si="0"/>
        <v>0</v>
      </c>
    </row>
    <row r="56" spans="1:7" ht="13.5" thickBot="1">
      <c r="A56" s="28" t="s">
        <v>113</v>
      </c>
      <c r="B56" s="29" t="s">
        <v>114</v>
      </c>
      <c r="C56" s="30" t="s">
        <v>17</v>
      </c>
      <c r="D56" s="18">
        <v>380</v>
      </c>
      <c r="E56" s="25"/>
      <c r="F56" s="8"/>
      <c r="G56" s="13">
        <f t="shared" si="0"/>
        <v>0</v>
      </c>
    </row>
    <row r="57" spans="1:7" ht="24.75" thickBot="1">
      <c r="A57" s="28" t="s">
        <v>115</v>
      </c>
      <c r="B57" s="29" t="s">
        <v>116</v>
      </c>
      <c r="C57" s="30" t="s">
        <v>16</v>
      </c>
      <c r="D57" s="18">
        <v>1</v>
      </c>
      <c r="E57" s="25"/>
      <c r="F57" s="8"/>
      <c r="G57" s="13">
        <f t="shared" si="0"/>
        <v>0</v>
      </c>
    </row>
    <row r="58" spans="1:7" ht="24.75" thickBot="1">
      <c r="A58" s="28" t="s">
        <v>117</v>
      </c>
      <c r="B58" s="29" t="s">
        <v>118</v>
      </c>
      <c r="C58" s="30" t="s">
        <v>16</v>
      </c>
      <c r="D58" s="18">
        <v>25</v>
      </c>
      <c r="E58" s="25"/>
      <c r="F58" s="8"/>
      <c r="G58" s="13">
        <f t="shared" si="0"/>
        <v>0</v>
      </c>
    </row>
    <row r="59" spans="1:7" ht="13.5" thickBot="1">
      <c r="A59" s="28" t="s">
        <v>119</v>
      </c>
      <c r="B59" s="29" t="s">
        <v>120</v>
      </c>
      <c r="C59" s="30" t="s">
        <v>16</v>
      </c>
      <c r="D59" s="18">
        <v>4</v>
      </c>
      <c r="E59" s="25"/>
      <c r="F59" s="8"/>
      <c r="G59" s="13">
        <f t="shared" si="0"/>
        <v>0</v>
      </c>
    </row>
    <row r="60" spans="1:7" ht="24.75" thickBot="1">
      <c r="A60" s="28" t="s">
        <v>121</v>
      </c>
      <c r="B60" s="29" t="s">
        <v>122</v>
      </c>
      <c r="C60" s="30" t="s">
        <v>17</v>
      </c>
      <c r="D60" s="18">
        <v>120</v>
      </c>
      <c r="E60" s="25"/>
      <c r="F60" s="8"/>
      <c r="G60" s="13">
        <f t="shared" si="0"/>
        <v>0</v>
      </c>
    </row>
    <row r="61" spans="1:7" ht="13.5" thickBot="1">
      <c r="A61" s="28" t="s">
        <v>123</v>
      </c>
      <c r="B61" s="29" t="s">
        <v>124</v>
      </c>
      <c r="C61" s="30" t="s">
        <v>16</v>
      </c>
      <c r="D61" s="18">
        <v>5</v>
      </c>
      <c r="E61" s="25"/>
      <c r="F61" s="8"/>
      <c r="G61" s="13">
        <f t="shared" si="0"/>
        <v>0</v>
      </c>
    </row>
    <row r="62" spans="1:7" ht="13.5" thickBot="1">
      <c r="A62" s="28" t="s">
        <v>125</v>
      </c>
      <c r="B62" s="29" t="s">
        <v>126</v>
      </c>
      <c r="C62" s="30" t="s">
        <v>16</v>
      </c>
      <c r="D62" s="18">
        <v>17</v>
      </c>
      <c r="E62" s="25"/>
      <c r="F62" s="8"/>
      <c r="G62" s="13">
        <f t="shared" si="0"/>
        <v>0</v>
      </c>
    </row>
    <row r="63" spans="1:7" ht="13.5" thickBot="1">
      <c r="A63" s="28" t="s">
        <v>127</v>
      </c>
      <c r="B63" s="29" t="s">
        <v>128</v>
      </c>
      <c r="C63" s="30" t="s">
        <v>16</v>
      </c>
      <c r="D63" s="18">
        <v>2</v>
      </c>
      <c r="E63" s="25"/>
      <c r="F63" s="8"/>
      <c r="G63" s="13">
        <f t="shared" si="0"/>
        <v>0</v>
      </c>
    </row>
    <row r="64" spans="1:7" ht="13.5" thickBot="1">
      <c r="A64" s="28" t="s">
        <v>129</v>
      </c>
      <c r="B64" s="29" t="s">
        <v>130</v>
      </c>
      <c r="C64" s="30" t="s">
        <v>16</v>
      </c>
      <c r="D64" s="18">
        <v>15</v>
      </c>
      <c r="E64" s="25"/>
      <c r="F64" s="8"/>
      <c r="G64" s="13">
        <f t="shared" si="0"/>
        <v>0</v>
      </c>
    </row>
    <row r="65" spans="1:7" ht="13.5" thickBot="1">
      <c r="A65" s="28" t="s">
        <v>131</v>
      </c>
      <c r="B65" s="29" t="s">
        <v>132</v>
      </c>
      <c r="C65" s="30" t="s">
        <v>17</v>
      </c>
      <c r="D65" s="18">
        <v>1450</v>
      </c>
      <c r="E65" s="25"/>
      <c r="F65" s="8"/>
      <c r="G65" s="13">
        <f t="shared" si="0"/>
        <v>0</v>
      </c>
    </row>
    <row r="66" spans="1:7" ht="13.5" thickBot="1">
      <c r="A66" s="28" t="s">
        <v>133</v>
      </c>
      <c r="B66" s="29" t="s">
        <v>134</v>
      </c>
      <c r="C66" s="30" t="s">
        <v>16</v>
      </c>
      <c r="D66" s="18">
        <v>3</v>
      </c>
      <c r="E66" s="25"/>
      <c r="F66" s="8"/>
      <c r="G66" s="13">
        <f t="shared" si="0"/>
        <v>0</v>
      </c>
    </row>
    <row r="67" spans="1:7" ht="24.75" thickBot="1">
      <c r="A67" s="28" t="s">
        <v>135</v>
      </c>
      <c r="B67" s="29" t="s">
        <v>136</v>
      </c>
      <c r="C67" s="30" t="s">
        <v>137</v>
      </c>
      <c r="D67" s="18">
        <v>120</v>
      </c>
      <c r="E67" s="25"/>
      <c r="F67" s="8"/>
      <c r="G67" s="13">
        <f t="shared" si="0"/>
        <v>0</v>
      </c>
    </row>
    <row r="68" spans="1:7" ht="24.75" thickBot="1">
      <c r="A68" s="28" t="s">
        <v>138</v>
      </c>
      <c r="B68" s="29" t="s">
        <v>139</v>
      </c>
      <c r="C68" s="30" t="s">
        <v>17</v>
      </c>
      <c r="D68" s="18">
        <v>120</v>
      </c>
      <c r="E68" s="25"/>
      <c r="F68" s="8"/>
      <c r="G68" s="13">
        <f t="shared" si="0"/>
        <v>0</v>
      </c>
    </row>
    <row r="69" spans="1:7" ht="13.5" thickBot="1">
      <c r="A69" s="28" t="s">
        <v>140</v>
      </c>
      <c r="B69" s="29" t="s">
        <v>141</v>
      </c>
      <c r="C69" s="30" t="s">
        <v>15</v>
      </c>
      <c r="D69" s="18">
        <v>1250</v>
      </c>
      <c r="E69" s="25"/>
      <c r="F69" s="8"/>
      <c r="G69" s="13">
        <f t="shared" si="0"/>
        <v>0</v>
      </c>
    </row>
    <row r="70" spans="1:7" ht="13.5" thickBot="1">
      <c r="A70" s="28" t="s">
        <v>142</v>
      </c>
      <c r="B70" s="29" t="s">
        <v>143</v>
      </c>
      <c r="C70" s="30" t="s">
        <v>137</v>
      </c>
      <c r="D70" s="18">
        <v>450</v>
      </c>
      <c r="E70" s="25"/>
      <c r="F70" s="8"/>
      <c r="G70" s="13">
        <f t="shared" si="0"/>
        <v>0</v>
      </c>
    </row>
    <row r="71" spans="1:7" ht="13.5" thickBot="1">
      <c r="A71" s="28" t="s">
        <v>144</v>
      </c>
      <c r="B71" s="29" t="s">
        <v>145</v>
      </c>
      <c r="C71" s="30" t="s">
        <v>15</v>
      </c>
      <c r="D71" s="18">
        <v>650</v>
      </c>
      <c r="E71" s="25"/>
      <c r="F71" s="8"/>
      <c r="G71" s="13">
        <f t="shared" si="0"/>
        <v>0</v>
      </c>
    </row>
    <row r="72" spans="1:7" ht="13.5" thickBot="1">
      <c r="A72" s="32">
        <v>2</v>
      </c>
      <c r="B72" s="33" t="s">
        <v>146</v>
      </c>
      <c r="C72" s="33"/>
      <c r="D72" s="18"/>
      <c r="E72" s="25"/>
      <c r="F72" s="61"/>
      <c r="G72" s="13"/>
    </row>
    <row r="73" spans="1:7" ht="13.5" thickBot="1">
      <c r="A73" s="28" t="s">
        <v>147</v>
      </c>
      <c r="B73" s="29" t="s">
        <v>148</v>
      </c>
      <c r="C73" s="30" t="s">
        <v>15</v>
      </c>
      <c r="D73" s="18">
        <v>10</v>
      </c>
      <c r="E73" s="25"/>
      <c r="F73" s="8"/>
      <c r="G73" s="13">
        <f t="shared" si="0"/>
        <v>0</v>
      </c>
    </row>
    <row r="74" spans="1:7" ht="13.5" thickBot="1">
      <c r="A74" s="28" t="s">
        <v>149</v>
      </c>
      <c r="B74" s="29" t="s">
        <v>150</v>
      </c>
      <c r="C74" s="30" t="s">
        <v>22</v>
      </c>
      <c r="D74" s="18">
        <v>1</v>
      </c>
      <c r="E74" s="25"/>
      <c r="F74" s="8"/>
      <c r="G74" s="13">
        <f aca="true" t="shared" si="1" ref="G74:G99">D74*F74</f>
        <v>0</v>
      </c>
    </row>
    <row r="75" spans="1:7" ht="13.5" thickBot="1">
      <c r="A75" s="28" t="s">
        <v>151</v>
      </c>
      <c r="B75" s="29" t="s">
        <v>152</v>
      </c>
      <c r="C75" s="30" t="s">
        <v>15</v>
      </c>
      <c r="D75" s="18">
        <v>20</v>
      </c>
      <c r="E75" s="25"/>
      <c r="F75" s="8"/>
      <c r="G75" s="13">
        <f t="shared" si="1"/>
        <v>0</v>
      </c>
    </row>
    <row r="76" spans="1:7" ht="13.5" thickBot="1">
      <c r="A76" s="28" t="s">
        <v>153</v>
      </c>
      <c r="B76" s="29" t="s">
        <v>154</v>
      </c>
      <c r="C76" s="30" t="s">
        <v>15</v>
      </c>
      <c r="D76" s="18">
        <v>40</v>
      </c>
      <c r="E76" s="25"/>
      <c r="F76" s="8"/>
      <c r="G76" s="13">
        <f t="shared" si="1"/>
        <v>0</v>
      </c>
    </row>
    <row r="77" spans="1:7" ht="13.5" thickBot="1">
      <c r="A77" s="28" t="s">
        <v>155</v>
      </c>
      <c r="B77" s="29" t="s">
        <v>156</v>
      </c>
      <c r="C77" s="30" t="s">
        <v>15</v>
      </c>
      <c r="D77" s="18">
        <v>11</v>
      </c>
      <c r="E77" s="25"/>
      <c r="F77" s="8"/>
      <c r="G77" s="13">
        <f t="shared" si="1"/>
        <v>0</v>
      </c>
    </row>
    <row r="78" spans="1:7" ht="13.5" thickBot="1">
      <c r="A78" s="28" t="s">
        <v>157</v>
      </c>
      <c r="B78" s="29" t="s">
        <v>158</v>
      </c>
      <c r="C78" s="30" t="s">
        <v>16</v>
      </c>
      <c r="D78" s="18">
        <v>2</v>
      </c>
      <c r="E78" s="25"/>
      <c r="F78" s="8"/>
      <c r="G78" s="13">
        <f t="shared" si="1"/>
        <v>0</v>
      </c>
    </row>
    <row r="79" spans="1:7" ht="13.5" thickBot="1">
      <c r="A79" s="28" t="s">
        <v>159</v>
      </c>
      <c r="B79" s="29" t="s">
        <v>160</v>
      </c>
      <c r="C79" s="30" t="s">
        <v>16</v>
      </c>
      <c r="D79" s="18">
        <v>2</v>
      </c>
      <c r="E79" s="25"/>
      <c r="F79" s="8"/>
      <c r="G79" s="13">
        <f t="shared" si="1"/>
        <v>0</v>
      </c>
    </row>
    <row r="80" spans="1:7" ht="13.5" thickBot="1">
      <c r="A80" s="28" t="s">
        <v>161</v>
      </c>
      <c r="B80" s="29" t="s">
        <v>162</v>
      </c>
      <c r="C80" s="30" t="s">
        <v>22</v>
      </c>
      <c r="D80" s="18">
        <v>1</v>
      </c>
      <c r="E80" s="25"/>
      <c r="F80" s="8"/>
      <c r="G80" s="13">
        <f t="shared" si="1"/>
        <v>0</v>
      </c>
    </row>
    <row r="81" spans="1:7" ht="24.75" thickBot="1">
      <c r="A81" s="28" t="s">
        <v>163</v>
      </c>
      <c r="B81" s="29" t="s">
        <v>164</v>
      </c>
      <c r="C81" s="30" t="s">
        <v>22</v>
      </c>
      <c r="D81" s="18">
        <v>1</v>
      </c>
      <c r="E81" s="25"/>
      <c r="F81" s="8"/>
      <c r="G81" s="13">
        <f t="shared" si="1"/>
        <v>0</v>
      </c>
    </row>
    <row r="82" spans="1:7" ht="24.75" thickBot="1">
      <c r="A82" s="28" t="s">
        <v>165</v>
      </c>
      <c r="B82" s="29" t="s">
        <v>166</v>
      </c>
      <c r="C82" s="30" t="s">
        <v>16</v>
      </c>
      <c r="D82" s="18">
        <v>12</v>
      </c>
      <c r="E82" s="25"/>
      <c r="F82" s="8"/>
      <c r="G82" s="13">
        <f t="shared" si="1"/>
        <v>0</v>
      </c>
    </row>
    <row r="83" spans="1:7" ht="24.75" thickBot="1">
      <c r="A83" s="28" t="s">
        <v>147</v>
      </c>
      <c r="B83" s="29" t="s">
        <v>167</v>
      </c>
      <c r="C83" s="30" t="s">
        <v>16</v>
      </c>
      <c r="D83" s="18">
        <v>1</v>
      </c>
      <c r="E83" s="25"/>
      <c r="F83" s="8"/>
      <c r="G83" s="13">
        <f t="shared" si="1"/>
        <v>0</v>
      </c>
    </row>
    <row r="84" spans="1:7" ht="24.75" thickBot="1">
      <c r="A84" s="28" t="s">
        <v>168</v>
      </c>
      <c r="B84" s="29" t="s">
        <v>169</v>
      </c>
      <c r="C84" s="30" t="s">
        <v>16</v>
      </c>
      <c r="D84" s="18">
        <v>1</v>
      </c>
      <c r="E84" s="25"/>
      <c r="F84" s="8"/>
      <c r="G84" s="13">
        <f t="shared" si="1"/>
        <v>0</v>
      </c>
    </row>
    <row r="85" spans="1:7" ht="24.75" thickBot="1">
      <c r="A85" s="28" t="s">
        <v>170</v>
      </c>
      <c r="B85" s="29" t="s">
        <v>171</v>
      </c>
      <c r="C85" s="30" t="s">
        <v>16</v>
      </c>
      <c r="D85" s="18">
        <v>1</v>
      </c>
      <c r="E85" s="25"/>
      <c r="F85" s="8"/>
      <c r="G85" s="13">
        <f t="shared" si="1"/>
        <v>0</v>
      </c>
    </row>
    <row r="86" spans="1:7" ht="24.75" thickBot="1">
      <c r="A86" s="28" t="s">
        <v>172</v>
      </c>
      <c r="B86" s="29" t="s">
        <v>173</v>
      </c>
      <c r="C86" s="30" t="s">
        <v>16</v>
      </c>
      <c r="D86" s="18">
        <v>2</v>
      </c>
      <c r="E86" s="25"/>
      <c r="F86" s="8"/>
      <c r="G86" s="13">
        <f t="shared" si="1"/>
        <v>0</v>
      </c>
    </row>
    <row r="87" spans="1:7" ht="13.5" thickBot="1">
      <c r="A87" s="28" t="s">
        <v>174</v>
      </c>
      <c r="B87" s="29" t="s">
        <v>175</v>
      </c>
      <c r="C87" s="30" t="s">
        <v>16</v>
      </c>
      <c r="D87" s="18">
        <v>2</v>
      </c>
      <c r="E87" s="25"/>
      <c r="F87" s="8"/>
      <c r="G87" s="13">
        <f t="shared" si="1"/>
        <v>0</v>
      </c>
    </row>
    <row r="88" spans="1:7" ht="24.75" thickBot="1">
      <c r="A88" s="28" t="s">
        <v>176</v>
      </c>
      <c r="B88" s="29" t="s">
        <v>177</v>
      </c>
      <c r="C88" s="30" t="s">
        <v>16</v>
      </c>
      <c r="D88" s="18">
        <v>1</v>
      </c>
      <c r="E88" s="25"/>
      <c r="F88" s="8"/>
      <c r="G88" s="13">
        <f t="shared" si="1"/>
        <v>0</v>
      </c>
    </row>
    <row r="89" spans="1:7" ht="13.5" thickBot="1">
      <c r="A89" s="28" t="s">
        <v>178</v>
      </c>
      <c r="B89" s="29" t="s">
        <v>179</v>
      </c>
      <c r="C89" s="30" t="s">
        <v>16</v>
      </c>
      <c r="D89" s="18">
        <v>12</v>
      </c>
      <c r="E89" s="25"/>
      <c r="F89" s="8"/>
      <c r="G89" s="13">
        <f t="shared" si="1"/>
        <v>0</v>
      </c>
    </row>
    <row r="90" spans="1:7" ht="13.5" thickBot="1">
      <c r="A90" s="28" t="s">
        <v>180</v>
      </c>
      <c r="B90" s="29" t="s">
        <v>181</v>
      </c>
      <c r="C90" s="30" t="s">
        <v>16</v>
      </c>
      <c r="D90" s="18">
        <v>12</v>
      </c>
      <c r="E90" s="25"/>
      <c r="F90" s="8"/>
      <c r="G90" s="13">
        <f t="shared" si="1"/>
        <v>0</v>
      </c>
    </row>
    <row r="91" spans="1:7" ht="13.5" thickBot="1">
      <c r="A91" s="28" t="s">
        <v>182</v>
      </c>
      <c r="B91" s="29" t="s">
        <v>183</v>
      </c>
      <c r="C91" s="30" t="s">
        <v>16</v>
      </c>
      <c r="D91" s="18">
        <v>6</v>
      </c>
      <c r="E91" s="25"/>
      <c r="F91" s="8"/>
      <c r="G91" s="13">
        <f t="shared" si="1"/>
        <v>0</v>
      </c>
    </row>
    <row r="92" spans="1:7" ht="13.5" thickBot="1">
      <c r="A92" s="28" t="s">
        <v>184</v>
      </c>
      <c r="B92" s="29" t="s">
        <v>185</v>
      </c>
      <c r="C92" s="30" t="s">
        <v>15</v>
      </c>
      <c r="D92" s="18">
        <v>102</v>
      </c>
      <c r="E92" s="25"/>
      <c r="F92" s="8"/>
      <c r="G92" s="13">
        <f t="shared" si="1"/>
        <v>0</v>
      </c>
    </row>
    <row r="93" spans="1:7" ht="24.75" thickBot="1">
      <c r="A93" s="28" t="s">
        <v>149</v>
      </c>
      <c r="B93" s="29" t="s">
        <v>186</v>
      </c>
      <c r="C93" s="30" t="s">
        <v>15</v>
      </c>
      <c r="D93" s="18">
        <v>40</v>
      </c>
      <c r="E93" s="25"/>
      <c r="F93" s="8"/>
      <c r="G93" s="13">
        <f t="shared" si="1"/>
        <v>0</v>
      </c>
    </row>
    <row r="94" spans="1:7" ht="24.75" thickBot="1">
      <c r="A94" s="32">
        <v>3</v>
      </c>
      <c r="B94" s="34" t="s">
        <v>187</v>
      </c>
      <c r="C94" s="33"/>
      <c r="D94" s="18"/>
      <c r="E94" s="25"/>
      <c r="F94" s="61"/>
      <c r="G94" s="13"/>
    </row>
    <row r="95" spans="1:7" ht="24.75" thickBot="1">
      <c r="A95" s="28" t="s">
        <v>188</v>
      </c>
      <c r="B95" s="29" t="s">
        <v>189</v>
      </c>
      <c r="C95" s="30" t="s">
        <v>22</v>
      </c>
      <c r="D95" s="18">
        <v>1</v>
      </c>
      <c r="E95" s="25"/>
      <c r="F95" s="8"/>
      <c r="G95" s="13">
        <f t="shared" si="1"/>
        <v>0</v>
      </c>
    </row>
    <row r="96" spans="1:7" ht="24.75" thickBot="1">
      <c r="A96" s="28" t="s">
        <v>190</v>
      </c>
      <c r="B96" s="29" t="s">
        <v>191</v>
      </c>
      <c r="C96" s="30" t="s">
        <v>16</v>
      </c>
      <c r="D96" s="18">
        <v>20</v>
      </c>
      <c r="E96" s="25"/>
      <c r="F96" s="8"/>
      <c r="G96" s="13">
        <f t="shared" si="1"/>
        <v>0</v>
      </c>
    </row>
    <row r="97" spans="1:7" ht="13.5" thickBot="1">
      <c r="A97" s="28" t="s">
        <v>192</v>
      </c>
      <c r="B97" s="29" t="s">
        <v>193</v>
      </c>
      <c r="C97" s="30" t="s">
        <v>16</v>
      </c>
      <c r="D97" s="18">
        <v>20</v>
      </c>
      <c r="E97" s="25"/>
      <c r="F97" s="8"/>
      <c r="G97" s="13">
        <f t="shared" si="1"/>
        <v>0</v>
      </c>
    </row>
    <row r="98" spans="1:7" ht="13.5" thickBot="1">
      <c r="A98" s="32">
        <v>4</v>
      </c>
      <c r="B98" s="33" t="s">
        <v>194</v>
      </c>
      <c r="C98" s="30"/>
      <c r="D98" s="18"/>
      <c r="E98" s="25"/>
      <c r="F98" s="61"/>
      <c r="G98" s="13"/>
    </row>
    <row r="99" spans="1:7" ht="13.5" thickBot="1">
      <c r="A99" s="28" t="s">
        <v>195</v>
      </c>
      <c r="B99" s="29" t="s">
        <v>196</v>
      </c>
      <c r="C99" s="30" t="s">
        <v>14</v>
      </c>
      <c r="D99" s="18">
        <v>1</v>
      </c>
      <c r="E99" s="25"/>
      <c r="F99" s="8"/>
      <c r="G99" s="13">
        <f t="shared" si="1"/>
        <v>0</v>
      </c>
    </row>
    <row r="100" spans="1:7" ht="16.5" thickBot="1">
      <c r="A100" s="35" t="s">
        <v>199</v>
      </c>
      <c r="B100" s="36"/>
      <c r="C100" s="36"/>
      <c r="D100" s="36"/>
      <c r="E100" s="36"/>
      <c r="F100" s="36"/>
      <c r="G100" s="14">
        <f>SUM(G9:G99)</f>
        <v>0</v>
      </c>
    </row>
    <row r="101" spans="1:7" ht="16.5" customHeight="1" thickBot="1">
      <c r="A101" s="35" t="s">
        <v>200</v>
      </c>
      <c r="B101" s="37"/>
      <c r="C101" s="37"/>
      <c r="D101" s="37"/>
      <c r="E101" s="37"/>
      <c r="F101" s="38"/>
      <c r="G101" s="13"/>
    </row>
    <row r="102" spans="1:7" ht="14.25" customHeight="1" thickBot="1">
      <c r="A102" s="39" t="s">
        <v>201</v>
      </c>
      <c r="B102" s="40"/>
      <c r="C102" s="40"/>
      <c r="D102" s="40"/>
      <c r="E102" s="40"/>
      <c r="F102" s="41"/>
      <c r="G102" s="22"/>
    </row>
    <row r="103" spans="1:7" ht="13.5" customHeight="1" thickBot="1">
      <c r="A103" s="42" t="s">
        <v>202</v>
      </c>
      <c r="B103" s="43"/>
      <c r="C103" s="43"/>
      <c r="D103" s="43"/>
      <c r="E103" s="43"/>
      <c r="F103" s="44"/>
      <c r="G103" s="22"/>
    </row>
    <row r="104" spans="1:7" ht="15" customHeight="1" thickBot="1">
      <c r="A104" s="45" t="s">
        <v>203</v>
      </c>
      <c r="B104" s="46"/>
      <c r="C104" s="46"/>
      <c r="D104" s="46"/>
      <c r="E104" s="46"/>
      <c r="F104" s="46"/>
      <c r="G104" s="22"/>
    </row>
    <row r="105" spans="1:9" ht="16.5" thickBot="1">
      <c r="A105" s="47" t="s">
        <v>205</v>
      </c>
      <c r="B105" s="48"/>
      <c r="C105" s="48"/>
      <c r="D105" s="48"/>
      <c r="E105" s="48"/>
      <c r="F105" s="49"/>
      <c r="G105" s="14">
        <f>G102+G103+G104</f>
        <v>0</v>
      </c>
      <c r="I105" s="23"/>
    </row>
    <row r="106" spans="1:7" ht="13.5" thickBot="1">
      <c r="A106" s="50" t="s">
        <v>206</v>
      </c>
      <c r="B106" s="51"/>
      <c r="C106" s="51"/>
      <c r="D106" s="51"/>
      <c r="E106" s="51"/>
      <c r="F106" s="52">
        <v>0.16</v>
      </c>
      <c r="G106" s="15">
        <f>G104*(16%)</f>
        <v>0</v>
      </c>
    </row>
    <row r="107" spans="1:7" ht="16.5" thickBot="1">
      <c r="A107" s="53" t="s">
        <v>197</v>
      </c>
      <c r="B107" s="54"/>
      <c r="C107" s="54"/>
      <c r="D107" s="54"/>
      <c r="E107" s="54"/>
      <c r="F107" s="55"/>
      <c r="G107" s="16">
        <f>G105+G106</f>
        <v>0</v>
      </c>
    </row>
    <row r="108" spans="1:9" ht="13.5" thickBot="1">
      <c r="A108" s="56"/>
      <c r="B108" s="56"/>
      <c r="C108" s="56"/>
      <c r="D108" s="56"/>
      <c r="E108" s="56"/>
      <c r="F108" s="56"/>
      <c r="G108" s="13"/>
      <c r="H108" s="62"/>
      <c r="I108" s="24"/>
    </row>
    <row r="109" spans="1:7" ht="17.25" thickBot="1">
      <c r="A109" s="57" t="s">
        <v>204</v>
      </c>
      <c r="B109" s="58"/>
      <c r="C109" s="58"/>
      <c r="D109" s="58"/>
      <c r="E109" s="58"/>
      <c r="F109" s="59"/>
      <c r="G109" s="14">
        <f>G100+G107</f>
        <v>0</v>
      </c>
    </row>
    <row r="110" spans="1:6" ht="12.75">
      <c r="A110" s="1"/>
      <c r="B110" s="1"/>
      <c r="C110" s="1"/>
      <c r="D110" s="7"/>
      <c r="E110" s="7"/>
      <c r="F110" s="1"/>
    </row>
  </sheetData>
  <sheetProtection password="CF11" sheet="1" objects="1" scenarios="1" selectLockedCells="1"/>
  <mergeCells count="107">
    <mergeCell ref="A109:F109"/>
    <mergeCell ref="A107:F107"/>
    <mergeCell ref="A106:E106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105:F105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A102:F102"/>
    <mergeCell ref="D94:E94"/>
    <mergeCell ref="D95:E95"/>
    <mergeCell ref="D96:E96"/>
    <mergeCell ref="D97:E97"/>
    <mergeCell ref="A103:F103"/>
    <mergeCell ref="A104:F104"/>
    <mergeCell ref="A101:F101"/>
    <mergeCell ref="A1:G1"/>
    <mergeCell ref="A2:G2"/>
    <mergeCell ref="A3:G3"/>
    <mergeCell ref="A4:G4"/>
    <mergeCell ref="D98:E98"/>
    <mergeCell ref="D99:E99"/>
    <mergeCell ref="A100:F100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aviceadmin3</cp:lastModifiedBy>
  <dcterms:created xsi:type="dcterms:W3CDTF">1996-11-27T10:00:04Z</dcterms:created>
  <dcterms:modified xsi:type="dcterms:W3CDTF">2008-11-11T17:09:40Z</dcterms:modified>
  <cp:category/>
  <cp:version/>
  <cp:contentType/>
  <cp:contentStatus/>
</cp:coreProperties>
</file>