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2310" windowWidth="15480" windowHeight="5295" activeTab="1"/>
  </bookViews>
  <sheets>
    <sheet name="ANEXO 2." sheetId="1" r:id="rId1"/>
    <sheet name="ANEXO 3" sheetId="2" r:id="rId2"/>
  </sheets>
  <definedNames>
    <definedName name="_xlnm.Print_Area" localSheetId="0">'ANEXO 2.'!$A$1:$M$57</definedName>
    <definedName name="_xlnm.Print_Area" localSheetId="1">'ANEXO 3'!$A$1:$J$56</definedName>
  </definedNames>
  <calcPr fullCalcOnLoad="1"/>
</workbook>
</file>

<file path=xl/sharedStrings.xml><?xml version="1.0" encoding="utf-8"?>
<sst xmlns="http://schemas.openxmlformats.org/spreadsheetml/2006/main" count="470" uniqueCount="153">
  <si>
    <t>Monitor</t>
  </si>
  <si>
    <t>Tarjeta de red</t>
  </si>
  <si>
    <t>Disco Duro</t>
  </si>
  <si>
    <t>cable eléctrico</t>
  </si>
  <si>
    <t>BOARD INTEL</t>
  </si>
  <si>
    <t>2GB 800MHZ</t>
  </si>
  <si>
    <t>FUENTE PARA COMPUTADOR</t>
  </si>
  <si>
    <t>cable UTP categoría 6</t>
  </si>
  <si>
    <t>una caja de cable UTP categoría 6 (aprox. 300 metros)</t>
  </si>
  <si>
    <t>Tarjetas de red  Inalambricas PCI Trendnet TEW-443 PI PCI WIRELESS 108MBPS</t>
  </si>
  <si>
    <t>ITEM</t>
  </si>
  <si>
    <t xml:space="preserve">NOMBRE EQUIPO </t>
  </si>
  <si>
    <t xml:space="preserve">DESCRIPCIÓN  Y/O  CARACTERÍSTICAS </t>
  </si>
  <si>
    <t>REFERENCIA DEL EQUIPO</t>
  </si>
  <si>
    <t>MARCAS SUGERIDAS</t>
  </si>
  <si>
    <t xml:space="preserve">POSIBLES PROVEEDORES O DISTRIBUIDORES  </t>
  </si>
  <si>
    <t xml:space="preserve">Dirección - TEL  </t>
  </si>
  <si>
    <t xml:space="preserve">Cantidad </t>
  </si>
  <si>
    <t>VR. UNITARIO</t>
  </si>
  <si>
    <t>VALOR TOTAL</t>
  </si>
  <si>
    <t xml:space="preserve">AUDIO Y VIDEO JOBAR </t>
  </si>
  <si>
    <t>Cable UTP Categoria 6</t>
  </si>
  <si>
    <t>Canaleta con divisiòn (10x4) 2.40</t>
  </si>
  <si>
    <t>Bandeja Troquelada</t>
  </si>
  <si>
    <t>Bandeja Portacable Galvanizada (20x5) 2.40</t>
  </si>
  <si>
    <t xml:space="preserve">Disco duro externo </t>
  </si>
  <si>
    <t>LaCie 500GB d2 Extreme Quad HDD</t>
  </si>
  <si>
    <t>Apple</t>
  </si>
  <si>
    <t xml:space="preserve">Mac Tools Limitada </t>
  </si>
  <si>
    <t>GENIUS</t>
  </si>
  <si>
    <t>DISCO DURO EXTERNO</t>
  </si>
  <si>
    <t>Discos duros externos de 400gigas</t>
  </si>
  <si>
    <t>EXT</t>
  </si>
  <si>
    <t>Disco Duro 160 Gb</t>
  </si>
  <si>
    <t>Sata</t>
  </si>
  <si>
    <t>Disco Duro 320 Gb Externo</t>
  </si>
  <si>
    <t>Teclado</t>
  </si>
  <si>
    <t>100 metros de cable eléctrico No 12 AWG THHN 7 hilos (trenzado por tres cables)</t>
  </si>
  <si>
    <t>Electricos y contactores Gerson Ltda.</t>
  </si>
  <si>
    <t>Teléfono: 3346330</t>
  </si>
  <si>
    <t>Trendnet TEW-443 PI PCI WIRELESS 108MBPS</t>
  </si>
  <si>
    <t>TRENDNET</t>
  </si>
  <si>
    <t>Board Intel</t>
  </si>
  <si>
    <t>Board Intel D 965 WHMKR A.V.R. DDR2 CORE 2 DUO</t>
  </si>
  <si>
    <t xml:space="preserve">Procesador Intel CORE 2 DUO E6750 2.66 GHZ BUS 1333 4MB </t>
  </si>
  <si>
    <t xml:space="preserve">Disco Duro IDE 160 Gb 7200 rpm </t>
  </si>
  <si>
    <t>MAXTOR</t>
  </si>
  <si>
    <t>Disco Duro SATA 250 Gb 7200 rpm</t>
  </si>
  <si>
    <t>Memorias DDR 1 Gb, pc 3200</t>
  </si>
  <si>
    <t>KINGSTON</t>
  </si>
  <si>
    <t>Monitor LCD 17" (Negro)</t>
  </si>
  <si>
    <t>SAMSUNG</t>
  </si>
  <si>
    <t>Cajas ATX</t>
  </si>
  <si>
    <t>REGULADOR (ESTABILIZADOR DE VOLTAJE) CON 2 RELEVOS, 1000 VOLT.        VOLT SALIDA 115 V. 60 HZ</t>
  </si>
  <si>
    <t>NEWLINE</t>
  </si>
  <si>
    <t>RED ELECTRICA, ELECTRICAS BOGOTA</t>
  </si>
  <si>
    <t>Mouse</t>
  </si>
  <si>
    <t>Usb, Optico</t>
  </si>
  <si>
    <t>1333 MHZ 4MB</t>
  </si>
  <si>
    <t>G33 FBC A.V.R LGA 775DDR2</t>
  </si>
  <si>
    <t>INTEL</t>
  </si>
  <si>
    <t>COMPUGREIFF UNILAGO LOC.2-236 TEL. 6337600</t>
  </si>
  <si>
    <t>KINGSTONE</t>
  </si>
  <si>
    <t>2,33 GHZ  BUS1333 4MB</t>
  </si>
  <si>
    <t>CORE 2 DUO E6550</t>
  </si>
  <si>
    <t>ATX 500W</t>
  </si>
  <si>
    <t>THERMALTAKE</t>
  </si>
  <si>
    <t>Estabilizador</t>
  </si>
  <si>
    <t xml:space="preserve">Disco Duro </t>
  </si>
  <si>
    <t>Memoria</t>
  </si>
  <si>
    <t xml:space="preserve">Procesador </t>
  </si>
  <si>
    <t>3 COM</t>
  </si>
  <si>
    <t xml:space="preserve">Switch </t>
  </si>
  <si>
    <t>Teléfono: 4101116 ext: 12692 
Teléfono: 6166066</t>
  </si>
  <si>
    <t xml:space="preserve">INTEGRAR S.A 
COMWARE S.A. </t>
  </si>
  <si>
    <t>3Com</t>
  </si>
  <si>
    <t>3Com Switch 4500 50-Port</t>
  </si>
  <si>
    <t>3Com Switch 4500 50-Port Puertos LAN: 48 puertos 10BASE-T/100BASE-TX
Puertos Gigabit: 2 pares de puertos Gigabit de uso dual.</t>
  </si>
  <si>
    <t>Switch</t>
  </si>
  <si>
    <t>Router 3Com OfficeConnect ADSL Wireless 108 Mbps 11g Firewall</t>
  </si>
  <si>
    <t>Router 3Com OfficeConnect ADSL Wireless 108 Mbps 11g Firewall Puertos LAN: 4 puertos RJ45 10 BASE-T/100BASE-TX
Puertos WAN: 1 puerto RJ-11 
Cables: 1 cable de conexión directo UTP de Categoría 5</t>
  </si>
  <si>
    <t>3Com Switch 4500g 26-Port</t>
  </si>
  <si>
    <t>3Com Switch 4500g 26-Port Puertos LAN: 24 puertos 10BASE-T/100BASE-TX
Puertos Gigabit: 2 pares de puertos Gigabit de uso dual.</t>
  </si>
  <si>
    <t>DAGA CARRERA 12 #16-78 TEL 3429400</t>
  </si>
  <si>
    <t>TREDNET</t>
  </si>
  <si>
    <t>24 PUNTOS.  10-100MHZ</t>
  </si>
  <si>
    <t xml:space="preserve">(Interruptor) de 48 puertos para conexión a Internet Para conexión a Internet </t>
  </si>
  <si>
    <t xml:space="preserve">Teclado USB Multimedia </t>
  </si>
  <si>
    <t>PARTES</t>
  </si>
  <si>
    <t>Apple Keyboard</t>
  </si>
  <si>
    <t>Keyboard Apple, ultra delgado con carcaza en aluminio anodizado, teclas low-profile y dos puertos USB 2.0</t>
  </si>
  <si>
    <t>Teclado para computador Apple</t>
  </si>
  <si>
    <t>D-link - Belkin - Netgear - Linksys</t>
  </si>
  <si>
    <t>Estandar 802.11 n MIMO</t>
  </si>
  <si>
    <t>Tarjetas inalambricas USB que operen bajo los estándares 802.11n, 802.11a, 802.11b, y 802.11g</t>
  </si>
  <si>
    <t>Tarjetas inalambricas estándar 802.11n MIMO</t>
  </si>
  <si>
    <t xml:space="preserve"> Tabletas digitalizadoras (lápiz óptico) 22x13 cm MARCA GENIUS</t>
  </si>
  <si>
    <t>Tabletas Digitalizadoras</t>
  </si>
  <si>
    <t xml:space="preserve"> Estandar 802.11 n MIMO</t>
  </si>
  <si>
    <t>Velocidad de transmisión de hasta 300Mbps en 2.4GHz Compatible con productos que operen bajo los estándares 802.11n, 802.11a, 802.11b, y 802.11g,· Seguridad avanzada, WPA, AES, 802.1x, ACL, entre algunos,Administración Web y DHCP Server</t>
  </si>
  <si>
    <t>Router inalambrico Estándar 802.11n MIMO</t>
  </si>
  <si>
    <t>CABLE DE COMPUTADOR  MACHO  A MACHO</t>
  </si>
  <si>
    <t>CABLE para cpu de 7 metros cada una macho macho. (Para conectar Cpu a videobeam).</t>
  </si>
  <si>
    <t>CABLE</t>
  </si>
  <si>
    <t>BOARD, Proceador Pentium IV 3,00 GHz</t>
  </si>
  <si>
    <t>Cable de extension USB de 10m</t>
  </si>
  <si>
    <t>Cable de extension USB de 2m</t>
  </si>
  <si>
    <t>Cable de Red Categoría 6 marca AMP</t>
  </si>
  <si>
    <t>Cable de video compuesto RCA de 10m (macho-macho)</t>
  </si>
  <si>
    <t>Cable duplicador de video SVGA 1conector macho a 2 conectores hembra</t>
  </si>
  <si>
    <t>Cables SVGA de 1,8 m (macho - macho )</t>
  </si>
  <si>
    <t>Cables SVGA de 10m (macho - macho )</t>
  </si>
  <si>
    <t>Cables S-Video de 2m (Para videobeam)</t>
  </si>
  <si>
    <t>Conectores RJ-45 Categoria 6</t>
  </si>
  <si>
    <t>Face Plate Sencillo para Jacks RJ-45</t>
  </si>
  <si>
    <t>Jacks RJ-45 categoría 6 Marca AMP</t>
  </si>
  <si>
    <t>CABLE USB</t>
  </si>
  <si>
    <t>CABLE DE REC</t>
  </si>
  <si>
    <t>CABLE DE VIDEO</t>
  </si>
  <si>
    <t>CABLE DUPLICADOR DE VIDEO</t>
  </si>
  <si>
    <t>CABLE SVGA</t>
  </si>
  <si>
    <t>CABLES SVGA</t>
  </si>
  <si>
    <t>CABLES S-VIDEO</t>
  </si>
  <si>
    <t>CONECTORES RJ-45</t>
  </si>
  <si>
    <t>DISCO DURO</t>
  </si>
  <si>
    <t xml:space="preserve">Discos Duros IDE de 80 GB </t>
  </si>
  <si>
    <t>FACE PLATE</t>
  </si>
  <si>
    <t>COMBO QUEMADOR</t>
  </si>
  <si>
    <t>JACKS RJ-45</t>
  </si>
  <si>
    <t>MEMORIA DDR 1</t>
  </si>
  <si>
    <t xml:space="preserve">Memoria SDRAM DDR2 </t>
  </si>
  <si>
    <t>Spray de aire comprimido para la limpiez</t>
  </si>
  <si>
    <t>UNIDADES DRIVE</t>
  </si>
  <si>
    <t>UNIDAD DE MEDIDA</t>
  </si>
  <si>
    <t>Unidad</t>
  </si>
  <si>
    <t>Caja</t>
  </si>
  <si>
    <t>Frasco</t>
  </si>
  <si>
    <t>METROS</t>
  </si>
  <si>
    <t xml:space="preserve">Disco Duro externo para almacenamiento de datos con las siguinetes conexiones: eSATA, FireWire 800, FireWire 400, and USB 2.0. LaCie Shortcut Button (al trabajar con FireWire or USB). 16MB cache. Plug and play. Bootable (via FW y eSATA). Daisy-chainable </t>
  </si>
  <si>
    <t xml:space="preserve">Memoria DDR 1 de 256 Mb. </t>
  </si>
  <si>
    <t xml:space="preserve">Unidades de Drive </t>
  </si>
  <si>
    <t xml:space="preserve">Spray de aire comprimido para la limpieza de polvo y suciedad de áreas inaccesibles en aparatos electrónicos (teclados, impresoras, CD_Rom etc.) </t>
  </si>
  <si>
    <t xml:space="preserve">Memoria SDRAM DDR2 de 1Gb, 400Mhz en bus de doble via </t>
  </si>
  <si>
    <t xml:space="preserve">Combo Quemador CD-RW/DVD </t>
  </si>
  <si>
    <t>PRESUPUESTO OFICIAL</t>
  </si>
  <si>
    <t>VALOR IVA</t>
  </si>
  <si>
    <r>
      <t>EXT  SIMPLE  TE SH  400</t>
    </r>
    <r>
      <rPr>
        <sz val="8"/>
        <rFont val="Arial Narrow"/>
        <family val="2"/>
      </rPr>
      <t>GB</t>
    </r>
  </si>
  <si>
    <t>ANEXO No. 2 "CUADRO DE PRECIOS UNITARIOS - PROPUESTA ECONOMICA"</t>
  </si>
  <si>
    <t xml:space="preserve">DESCRIPCIÒN DE LA OFERTA TECNICA </t>
  </si>
  <si>
    <t xml:space="preserve">ANEXO 3 DESCRIPCION DE LA OFERTA TECNICA DE LOS ELEMENTO SOLICITADOS
DILIGENCIE, SO PENA DE RECHAZO, COMPLETAMENTE EL ANEXO No. 3, ES DECIR TODAS LAS CELDAS QUE SE ENCUENTRAN SOMBREADAS. ESTE ES EL INSTRUMENTO QUE SE UTILIZA PARA LA EVALUACIÒN TECNICA POR LO TANTO DEBE SER INCLUIDO EN LA PROPUESTA QUE CONTIENE LOS DOCUMENTO JURIDICOS, TECNICOS Y FINANCIEROS.
</t>
  </si>
  <si>
    <t xml:space="preserve">
DILIGENCIE, SO PENA DE RECHAZO, COMPLETAMENTE EL ANEXO No. 2, ES DECIR TODAS LAS CELDAS QUE SE ENCUENTRAN SOMBREADAS. ESTE ES EL INSTRUMENTO QUE SE UTILIZA PARA LA EVALUACIÒN DE LA PROPUESTA ECONOMICA. POR LO ANTERIOR DEBE SER INCLUIDO EN SOBRE POR APARTE, CON MEDIO MAGNETICO Y EN SOBRE CERRADO.</t>
  </si>
  <si>
    <t>VALOR UNITARIO INCLUIDO IVA</t>
  </si>
  <si>
    <t>DESCRIPCION TECNICA OFERTADA describa lo más ampliamente posible la descripcion del equipo ofertado. Tenga en cuena que lo solicitado por la Universidad, son caracteristicas minimas.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</si>
</sst>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P_t_s_-;\-* #,##0\ _P_t_s_-;_-* &quot;-&quot;??\ _P_t_s_-;_-@_-"/>
    <numFmt numFmtId="173" formatCode="_-* #,##0.00\ &quot;Pts&quot;_-;\-* #,##0.00\ &quot;Pts&quot;_-;_-* &quot;-&quot;??\ &quot;Pts&quot;_-;_-@_-"/>
    <numFmt numFmtId="174" formatCode="&quot;$ &quot;#,##0"/>
    <numFmt numFmtId="175" formatCode="[$$-240A]\ #,##0"/>
    <numFmt numFmtId="176" formatCode="_ &quot;$&quot;\ * #,##0_ ;_ &quot;$&quot;\ * \-#,##0_ ;_ &quot;$&quot;\ * &quot;-&quot;??_ ;_ @_ "/>
    <numFmt numFmtId="177" formatCode="&quot;$&quot;\ #,##0"/>
    <numFmt numFmtId="178" formatCode="[$$-240A]\ #,##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 _€_-;\-* #,##0.0\ _€_-;_-* &quot;-&quot;??\ _€_-;_-@_-"/>
    <numFmt numFmtId="184" formatCode="_-* #,##0\ _€_-;\-* #,##0\ _€_-;_-* \-??\ _€_-;_-@_-"/>
    <numFmt numFmtId="185" formatCode="_-* #,##0.00\ [$€]_-;\-* #,##0.00\ [$€]_-;_-* &quot;-&quot;??\ [$€]_-;_-@_-"/>
    <numFmt numFmtId="186" formatCode="_-* #,##0\ _p_t_a_-;\-* #,##0\ _p_t_a_-;_-* &quot;-&quot;\ _p_t_a_-;_-@_-"/>
    <numFmt numFmtId="187" formatCode="_ * #,##0_ ;_ * \-#,##0_ ;_ * \-??_ ;_ @_ "/>
    <numFmt numFmtId="188" formatCode="_-* #,##0\ _€_-;\-* #,##0\ _€_-;_-* &quot;-&quot;??\ _€_-;_-@_-"/>
    <numFmt numFmtId="189" formatCode="_-* #,##0.0\ _€_-;\-* #,##0.0\ _€_-;_-* &quot;-&quot;?\ _€_-;_-@_-"/>
    <numFmt numFmtId="190" formatCode="_ * #,##0.0_ ;_ * \-#,##0.0_ ;_ * &quot;-&quot;??_ ;_ @_ "/>
    <numFmt numFmtId="191" formatCode="_ * #.##0.0_ ;_ * \-#.##0.0_ ;_ * &quot;-&quot;?_ ;_ @_ "/>
  </numFmts>
  <fonts count="10">
    <font>
      <sz val="10"/>
      <name val="Arial"/>
      <family val="0"/>
    </font>
    <font>
      <sz val="8"/>
      <name val="Arial"/>
      <family val="0"/>
    </font>
    <font>
      <u val="single"/>
      <sz val="10"/>
      <color indexed="12"/>
      <name val="Arial"/>
      <family val="0"/>
    </font>
    <font>
      <u val="single"/>
      <sz val="10"/>
      <color indexed="36"/>
      <name val="Arial"/>
      <family val="0"/>
    </font>
    <font>
      <b/>
      <sz val="11"/>
      <name val="Arial Narrow"/>
      <family val="2"/>
    </font>
    <font>
      <sz val="11"/>
      <name val="Arial Narrow"/>
      <family val="2"/>
    </font>
    <font>
      <b/>
      <sz val="8"/>
      <name val="Arial Narrow"/>
      <family val="2"/>
    </font>
    <font>
      <sz val="8"/>
      <name val="Arial Narrow"/>
      <family val="2"/>
    </font>
    <font>
      <sz val="8"/>
      <name val="Tahoma"/>
      <family val="2"/>
    </font>
    <font>
      <b/>
      <sz val="11"/>
      <name val="Tahoma"/>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s>
  <borders count="6">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4" fontId="8" fillId="2" borderId="1"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88" fontId="4" fillId="3" borderId="1" xfId="18" applyNumberFormat="1" applyFont="1" applyFill="1" applyBorder="1" applyAlignment="1" applyProtection="1">
      <alignment horizontal="center" vertical="center" wrapText="1"/>
      <protection locked="0"/>
    </xf>
    <xf numFmtId="2" fontId="5" fillId="0" borderId="0" xfId="0" applyNumberFormat="1" applyFont="1" applyAlignment="1" applyProtection="1">
      <alignment horizontal="center" vertical="center" wrapText="1"/>
      <protection locked="0"/>
    </xf>
    <xf numFmtId="188" fontId="5" fillId="0" borderId="0" xfId="0" applyNumberFormat="1" applyFont="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2" fontId="5" fillId="0" borderId="0" xfId="0" applyNumberFormat="1"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2" fontId="5" fillId="0" borderId="0" xfId="0" applyNumberFormat="1" applyFont="1" applyAlignment="1" applyProtection="1">
      <alignment/>
      <protection locked="0"/>
    </xf>
    <xf numFmtId="0" fontId="5" fillId="0" borderId="0" xfId="0" applyFont="1" applyAlignment="1" applyProtection="1">
      <alignment/>
      <protection locked="0"/>
    </xf>
    <xf numFmtId="1" fontId="4" fillId="0" borderId="0" xfId="0" applyNumberFormat="1" applyFont="1" applyAlignment="1" applyProtection="1">
      <alignment horizontal="center" vertical="center" wrapText="1"/>
      <protection locked="0"/>
    </xf>
    <xf numFmtId="1" fontId="5" fillId="0" borderId="0" xfId="18" applyNumberFormat="1" applyFont="1" applyAlignment="1" applyProtection="1">
      <alignment horizontal="center"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xf>
    <xf numFmtId="1" fontId="6" fillId="3" borderId="1" xfId="22" applyNumberFormat="1" applyFont="1" applyFill="1" applyBorder="1" applyAlignment="1" applyProtection="1">
      <alignment horizontal="center" vertical="center" wrapText="1"/>
      <protection/>
    </xf>
    <xf numFmtId="0" fontId="6" fillId="3" borderId="1" xfId="22" applyFont="1" applyFill="1" applyBorder="1" applyAlignment="1" applyProtection="1">
      <alignment horizontal="center" vertical="center" wrapText="1"/>
      <protection/>
    </xf>
    <xf numFmtId="1" fontId="6" fillId="3" borderId="1" xfId="18" applyNumberFormat="1" applyFont="1" applyFill="1" applyBorder="1" applyAlignment="1" applyProtection="1">
      <alignment horizontal="center" vertical="center" wrapText="1"/>
      <protection/>
    </xf>
    <xf numFmtId="1" fontId="6" fillId="0" borderId="1" xfId="0" applyNumberFormat="1" applyFont="1" applyFill="1" applyBorder="1" applyAlignment="1" applyProtection="1">
      <alignment horizontal="center" vertical="center" wrapText="1"/>
      <protection/>
    </xf>
    <xf numFmtId="2" fontId="7" fillId="0" borderId="1" xfId="0" applyNumberFormat="1" applyFont="1" applyFill="1" applyBorder="1" applyAlignment="1" applyProtection="1">
      <alignment horizontal="center" vertical="center" wrapText="1"/>
      <protection/>
    </xf>
    <xf numFmtId="1" fontId="7" fillId="0" borderId="1" xfId="18" applyNumberFormat="1" applyFont="1" applyFill="1" applyBorder="1" applyAlignment="1" applyProtection="1">
      <alignment horizontal="center" vertical="center" wrapText="1"/>
      <protection/>
    </xf>
    <xf numFmtId="2" fontId="7" fillId="0" borderId="1" xfId="0" applyNumberFormat="1" applyFont="1" applyFill="1" applyBorder="1" applyAlignment="1" applyProtection="1">
      <alignment horizontal="center" vertical="center" wrapText="1"/>
      <protection/>
    </xf>
    <xf numFmtId="1" fontId="7" fillId="0" borderId="1" xfId="18" applyNumberFormat="1" applyFont="1" applyFill="1" applyBorder="1" applyAlignment="1" applyProtection="1">
      <alignment horizontal="center" vertical="center" wrapText="1"/>
      <protection/>
    </xf>
    <xf numFmtId="2" fontId="7" fillId="0" borderId="1" xfId="0" applyNumberFormat="1" applyFont="1" applyFill="1" applyBorder="1" applyAlignment="1" applyProtection="1">
      <alignment horizontal="justify" vertical="center" wrapText="1"/>
      <protection/>
    </xf>
    <xf numFmtId="1" fontId="7" fillId="0" borderId="1" xfId="0" applyNumberFormat="1" applyFont="1" applyFill="1" applyBorder="1" applyAlignment="1" applyProtection="1">
      <alignment horizontal="center" vertical="center" wrapText="1"/>
      <protection/>
    </xf>
    <xf numFmtId="2" fontId="7" fillId="0" borderId="1" xfId="22" applyNumberFormat="1" applyFont="1" applyFill="1" applyBorder="1" applyAlignment="1" applyProtection="1">
      <alignment horizontal="center" vertical="center" wrapText="1"/>
      <protection/>
    </xf>
    <xf numFmtId="1" fontId="6" fillId="0" borderId="1" xfId="18" applyNumberFormat="1" applyFont="1" applyFill="1" applyBorder="1" applyAlignment="1" applyProtection="1">
      <alignment horizontal="center" vertical="center" wrapText="1"/>
      <protection/>
    </xf>
    <xf numFmtId="2" fontId="6" fillId="0" borderId="1" xfId="22" applyNumberFormat="1" applyFont="1" applyFill="1" applyBorder="1" applyAlignment="1" applyProtection="1">
      <alignment horizontal="center" vertical="center" wrapText="1"/>
      <protection/>
    </xf>
    <xf numFmtId="188" fontId="4" fillId="3" borderId="1" xfId="18" applyNumberFormat="1" applyFont="1" applyFill="1" applyBorder="1" applyAlignment="1" applyProtection="1">
      <alignment horizontal="center" vertical="center" wrapText="1"/>
      <protection/>
    </xf>
    <xf numFmtId="0" fontId="4" fillId="3" borderId="1" xfId="22" applyFont="1" applyFill="1" applyBorder="1" applyAlignment="1" applyProtection="1">
      <alignment horizontal="center" vertical="center" wrapText="1"/>
      <protection/>
    </xf>
    <xf numFmtId="4" fontId="8" fillId="0" borderId="1" xfId="0" applyNumberFormat="1" applyFont="1" applyFill="1" applyBorder="1" applyAlignment="1" applyProtection="1">
      <alignment horizontal="center" vertical="center" wrapText="1"/>
      <protection/>
    </xf>
    <xf numFmtId="2" fontId="0" fillId="5" borderId="2" xfId="0" applyNumberFormat="1" applyFont="1" applyFill="1" applyBorder="1" applyAlignment="1" applyProtection="1">
      <alignment vertical="center" wrapText="1"/>
      <protection/>
    </xf>
    <xf numFmtId="4" fontId="9" fillId="5" borderId="1" xfId="0" applyNumberFormat="1" applyFont="1" applyFill="1" applyBorder="1" applyAlignment="1" applyProtection="1">
      <alignment horizontal="center" vertical="center" wrapText="1"/>
      <protection locked="0"/>
    </xf>
    <xf numFmtId="188" fontId="6" fillId="3" borderId="1" xfId="18" applyNumberFormat="1" applyFont="1" applyFill="1" applyBorder="1" applyAlignment="1" applyProtection="1">
      <alignment horizontal="center" vertical="center" wrapText="1"/>
      <protection locked="0"/>
    </xf>
    <xf numFmtId="188" fontId="7" fillId="2" borderId="1" xfId="18" applyNumberFormat="1" applyFont="1" applyFill="1" applyBorder="1" applyAlignment="1" applyProtection="1">
      <alignment horizontal="center" vertical="center" wrapText="1"/>
      <protection locked="0"/>
    </xf>
    <xf numFmtId="188" fontId="7" fillId="2" borderId="1" xfId="18"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188" fontId="6" fillId="2" borderId="1" xfId="18"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88" fontId="5" fillId="0" borderId="0" xfId="18" applyNumberFormat="1" applyFont="1" applyAlignment="1" applyProtection="1">
      <alignment horizontal="center" vertical="center" wrapText="1"/>
      <protection locked="0"/>
    </xf>
    <xf numFmtId="188" fontId="6" fillId="3" borderId="1" xfId="18" applyNumberFormat="1" applyFont="1" applyFill="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wrapText="1"/>
      <protection/>
    </xf>
    <xf numFmtId="188" fontId="7" fillId="0" borderId="1" xfId="18"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wrapText="1"/>
      <protection/>
    </xf>
    <xf numFmtId="188" fontId="7" fillId="0" borderId="1" xfId="18"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justify" vertical="center" wrapText="1"/>
      <protection/>
    </xf>
    <xf numFmtId="0" fontId="7" fillId="0" borderId="1" xfId="22" applyNumberFormat="1" applyFont="1" applyFill="1" applyBorder="1" applyAlignment="1" applyProtection="1">
      <alignment horizontal="center" vertical="center" wrapText="1"/>
      <protection/>
    </xf>
    <xf numFmtId="0" fontId="7" fillId="0" borderId="1" xfId="22" applyFont="1" applyFill="1" applyBorder="1" applyAlignment="1" applyProtection="1">
      <alignment horizontal="center" vertical="center" wrapText="1"/>
      <protection/>
    </xf>
    <xf numFmtId="188" fontId="6" fillId="0" borderId="1" xfId="18" applyNumberFormat="1" applyFont="1" applyFill="1" applyBorder="1" applyAlignment="1" applyProtection="1">
      <alignment horizontal="center" vertical="center" wrapText="1"/>
      <protection/>
    </xf>
    <xf numFmtId="0" fontId="6" fillId="0" borderId="1" xfId="22"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2" fontId="4" fillId="5" borderId="3" xfId="0" applyNumberFormat="1" applyFont="1" applyFill="1" applyBorder="1" applyAlignment="1" applyProtection="1">
      <alignment horizontal="center" vertical="center" wrapText="1"/>
      <protection/>
    </xf>
    <xf numFmtId="2" fontId="0" fillId="5" borderId="2" xfId="0" applyNumberFormat="1" applyFont="1" applyFill="1" applyBorder="1" applyAlignment="1" applyProtection="1">
      <alignment vertical="center" wrapText="1"/>
      <protection/>
    </xf>
    <xf numFmtId="2" fontId="0" fillId="5" borderId="4" xfId="0" applyNumberFormat="1" applyFont="1" applyFill="1" applyBorder="1" applyAlignment="1" applyProtection="1">
      <alignment vertical="center" wrapText="1"/>
      <protection/>
    </xf>
    <xf numFmtId="0" fontId="4" fillId="0" borderId="5" xfId="0" applyFont="1"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Alignment="1" applyProtection="1">
      <alignment horizontal="center" vertical="center" wrapText="1"/>
      <protection/>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 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91"/>
  <sheetViews>
    <sheetView showGridLines="0" zoomScale="85" zoomScaleNormal="85" workbookViewId="0" topLeftCell="A54">
      <selection activeCell="J65" sqref="J65"/>
    </sheetView>
  </sheetViews>
  <sheetFormatPr defaultColWidth="11.421875" defaultRowHeight="12.75"/>
  <cols>
    <col min="1" max="1" width="9.140625" style="13" customWidth="1"/>
    <col min="2" max="2" width="11.140625" style="2" customWidth="1"/>
    <col min="3" max="3" width="28.00390625" style="2" customWidth="1"/>
    <col min="4" max="7" width="11.140625" style="2" hidden="1" customWidth="1"/>
    <col min="8" max="8" width="11.140625" style="2" customWidth="1"/>
    <col min="9" max="9" width="10.421875" style="14" customWidth="1"/>
    <col min="10" max="10" width="21.421875" style="2" customWidth="1"/>
    <col min="11" max="12" width="14.7109375" style="2" customWidth="1"/>
    <col min="13" max="13" width="25.8515625" style="2" customWidth="1"/>
    <col min="14" max="16384" width="11.140625" style="2" customWidth="1"/>
  </cols>
  <sheetData>
    <row r="1" spans="1:13" s="16" customFormat="1" ht="16.5">
      <c r="A1" s="59" t="s">
        <v>147</v>
      </c>
      <c r="B1" s="60"/>
      <c r="C1" s="60"/>
      <c r="D1" s="60"/>
      <c r="E1" s="60"/>
      <c r="F1" s="60"/>
      <c r="G1" s="60"/>
      <c r="H1" s="60"/>
      <c r="I1" s="60"/>
      <c r="J1" s="60"/>
      <c r="K1" s="60"/>
      <c r="L1" s="60"/>
      <c r="M1" s="60"/>
    </row>
    <row r="2" spans="1:13" s="16" customFormat="1" ht="91.5" customHeight="1">
      <c r="A2" s="57" t="s">
        <v>150</v>
      </c>
      <c r="B2" s="58"/>
      <c r="C2" s="58"/>
      <c r="D2" s="58"/>
      <c r="E2" s="58"/>
      <c r="F2" s="58"/>
      <c r="G2" s="58"/>
      <c r="H2" s="58"/>
      <c r="I2" s="58"/>
      <c r="J2" s="58"/>
      <c r="K2" s="58"/>
      <c r="L2" s="58"/>
      <c r="M2" s="58"/>
    </row>
    <row r="3" spans="1:13" ht="45.75" customHeight="1">
      <c r="A3" s="17" t="s">
        <v>10</v>
      </c>
      <c r="B3" s="18" t="s">
        <v>11</v>
      </c>
      <c r="C3" s="18" t="s">
        <v>12</v>
      </c>
      <c r="D3" s="18" t="s">
        <v>13</v>
      </c>
      <c r="E3" s="18" t="s">
        <v>14</v>
      </c>
      <c r="F3" s="18" t="s">
        <v>15</v>
      </c>
      <c r="G3" s="18" t="s">
        <v>16</v>
      </c>
      <c r="H3" s="18" t="s">
        <v>133</v>
      </c>
      <c r="I3" s="19" t="s">
        <v>17</v>
      </c>
      <c r="J3" s="3" t="s">
        <v>18</v>
      </c>
      <c r="K3" s="30" t="s">
        <v>145</v>
      </c>
      <c r="L3" s="30" t="s">
        <v>151</v>
      </c>
      <c r="M3" s="31" t="s">
        <v>19</v>
      </c>
    </row>
    <row r="4" spans="1:16" ht="51">
      <c r="A4" s="20">
        <v>1</v>
      </c>
      <c r="B4" s="21" t="s">
        <v>24</v>
      </c>
      <c r="C4" s="21" t="s">
        <v>24</v>
      </c>
      <c r="D4" s="21"/>
      <c r="E4" s="21"/>
      <c r="F4" s="21"/>
      <c r="G4" s="21"/>
      <c r="H4" s="21" t="s">
        <v>134</v>
      </c>
      <c r="I4" s="22">
        <v>7</v>
      </c>
      <c r="J4" s="1"/>
      <c r="K4" s="32">
        <f>+J4*0.16</f>
        <v>0</v>
      </c>
      <c r="L4" s="32">
        <f>+J4+K4</f>
        <v>0</v>
      </c>
      <c r="M4" s="32">
        <f>+L4*I4</f>
        <v>0</v>
      </c>
      <c r="N4" s="4"/>
      <c r="P4" s="5"/>
    </row>
    <row r="5" spans="1:14" ht="25.5">
      <c r="A5" s="20">
        <v>2</v>
      </c>
      <c r="B5" s="21" t="s">
        <v>23</v>
      </c>
      <c r="C5" s="21" t="s">
        <v>23</v>
      </c>
      <c r="D5" s="21"/>
      <c r="E5" s="21"/>
      <c r="F5" s="21"/>
      <c r="G5" s="21"/>
      <c r="H5" s="21" t="s">
        <v>134</v>
      </c>
      <c r="I5" s="22">
        <v>2</v>
      </c>
      <c r="J5" s="1"/>
      <c r="K5" s="32">
        <f aca="true" t="shared" si="0" ref="K5:K56">+J5*0.16</f>
        <v>0</v>
      </c>
      <c r="L5" s="32">
        <f aca="true" t="shared" si="1" ref="L5:L56">+J5+K5</f>
        <v>0</v>
      </c>
      <c r="M5" s="32">
        <f aca="true" t="shared" si="2" ref="M5:M56">+L5*I5</f>
        <v>0</v>
      </c>
      <c r="N5" s="4"/>
    </row>
    <row r="6" spans="1:14" ht="51">
      <c r="A6" s="20">
        <v>3</v>
      </c>
      <c r="B6" s="23" t="s">
        <v>4</v>
      </c>
      <c r="C6" s="23" t="s">
        <v>58</v>
      </c>
      <c r="D6" s="23" t="s">
        <v>59</v>
      </c>
      <c r="E6" s="23" t="s">
        <v>60</v>
      </c>
      <c r="F6" s="23" t="s">
        <v>61</v>
      </c>
      <c r="G6" s="23"/>
      <c r="H6" s="21" t="s">
        <v>134</v>
      </c>
      <c r="I6" s="24">
        <v>5</v>
      </c>
      <c r="J6" s="1"/>
      <c r="K6" s="32">
        <f t="shared" si="0"/>
        <v>0</v>
      </c>
      <c r="L6" s="32">
        <f t="shared" si="1"/>
        <v>0</v>
      </c>
      <c r="M6" s="32">
        <f t="shared" si="2"/>
        <v>0</v>
      </c>
      <c r="N6" s="4"/>
    </row>
    <row r="7" spans="1:14" ht="51">
      <c r="A7" s="20">
        <v>4</v>
      </c>
      <c r="B7" s="23" t="s">
        <v>42</v>
      </c>
      <c r="C7" s="23" t="s">
        <v>43</v>
      </c>
      <c r="D7" s="23" t="s">
        <v>43</v>
      </c>
      <c r="E7" s="23" t="s">
        <v>60</v>
      </c>
      <c r="F7" s="23"/>
      <c r="G7" s="23"/>
      <c r="H7" s="21" t="s">
        <v>134</v>
      </c>
      <c r="I7" s="24">
        <v>5</v>
      </c>
      <c r="J7" s="1"/>
      <c r="K7" s="32">
        <f t="shared" si="0"/>
        <v>0</v>
      </c>
      <c r="L7" s="32">
        <f t="shared" si="1"/>
        <v>0</v>
      </c>
      <c r="M7" s="32">
        <f t="shared" si="2"/>
        <v>0</v>
      </c>
      <c r="N7" s="4"/>
    </row>
    <row r="8" spans="1:14" ht="62.25" customHeight="1">
      <c r="A8" s="20">
        <v>5</v>
      </c>
      <c r="B8" s="23" t="s">
        <v>4</v>
      </c>
      <c r="C8" s="25" t="s">
        <v>104</v>
      </c>
      <c r="D8" s="23"/>
      <c r="E8" s="23"/>
      <c r="F8" s="23"/>
      <c r="G8" s="23"/>
      <c r="H8" s="21" t="s">
        <v>134</v>
      </c>
      <c r="I8" s="26">
        <v>3</v>
      </c>
      <c r="J8" s="1"/>
      <c r="K8" s="32">
        <f t="shared" si="0"/>
        <v>0</v>
      </c>
      <c r="L8" s="32">
        <f t="shared" si="1"/>
        <v>0</v>
      </c>
      <c r="M8" s="32">
        <f t="shared" si="2"/>
        <v>0</v>
      </c>
      <c r="N8" s="4"/>
    </row>
    <row r="9" spans="1:14" ht="51">
      <c r="A9" s="20">
        <v>6</v>
      </c>
      <c r="B9" s="21" t="s">
        <v>103</v>
      </c>
      <c r="C9" s="27" t="s">
        <v>102</v>
      </c>
      <c r="D9" s="27" t="s">
        <v>88</v>
      </c>
      <c r="E9" s="27" t="s">
        <v>101</v>
      </c>
      <c r="F9" s="21"/>
      <c r="G9" s="21" t="s">
        <v>20</v>
      </c>
      <c r="H9" s="21" t="s">
        <v>134</v>
      </c>
      <c r="I9" s="28">
        <v>4</v>
      </c>
      <c r="J9" s="1"/>
      <c r="K9" s="32">
        <f t="shared" si="0"/>
        <v>0</v>
      </c>
      <c r="L9" s="32">
        <f t="shared" si="1"/>
        <v>0</v>
      </c>
      <c r="M9" s="32">
        <f t="shared" si="2"/>
        <v>0</v>
      </c>
      <c r="N9" s="4"/>
    </row>
    <row r="10" spans="1:14" ht="57" customHeight="1">
      <c r="A10" s="20">
        <v>7</v>
      </c>
      <c r="B10" s="23" t="s">
        <v>117</v>
      </c>
      <c r="C10" s="25" t="s">
        <v>107</v>
      </c>
      <c r="D10" s="23"/>
      <c r="E10" s="23"/>
      <c r="F10" s="23"/>
      <c r="G10" s="23"/>
      <c r="H10" s="21" t="s">
        <v>135</v>
      </c>
      <c r="I10" s="26">
        <v>1</v>
      </c>
      <c r="J10" s="1"/>
      <c r="K10" s="32">
        <f t="shared" si="0"/>
        <v>0</v>
      </c>
      <c r="L10" s="32">
        <f t="shared" si="1"/>
        <v>0</v>
      </c>
      <c r="M10" s="32">
        <f t="shared" si="2"/>
        <v>0</v>
      </c>
      <c r="N10" s="4"/>
    </row>
    <row r="11" spans="1:14" ht="50.25" customHeight="1">
      <c r="A11" s="20">
        <v>8</v>
      </c>
      <c r="B11" s="23" t="s">
        <v>118</v>
      </c>
      <c r="C11" s="25" t="s">
        <v>108</v>
      </c>
      <c r="D11" s="23"/>
      <c r="E11" s="23"/>
      <c r="F11" s="23"/>
      <c r="G11" s="23"/>
      <c r="H11" s="21" t="s">
        <v>134</v>
      </c>
      <c r="I11" s="26">
        <v>1</v>
      </c>
      <c r="J11" s="1"/>
      <c r="K11" s="32">
        <f t="shared" si="0"/>
        <v>0</v>
      </c>
      <c r="L11" s="32">
        <f t="shared" si="1"/>
        <v>0</v>
      </c>
      <c r="M11" s="32">
        <f t="shared" si="2"/>
        <v>0</v>
      </c>
      <c r="N11" s="4"/>
    </row>
    <row r="12" spans="1:14" ht="71.25" customHeight="1">
      <c r="A12" s="20">
        <v>9</v>
      </c>
      <c r="B12" s="23" t="s">
        <v>119</v>
      </c>
      <c r="C12" s="25" t="s">
        <v>109</v>
      </c>
      <c r="D12" s="23"/>
      <c r="E12" s="23"/>
      <c r="F12" s="23"/>
      <c r="G12" s="23"/>
      <c r="H12" s="21" t="s">
        <v>134</v>
      </c>
      <c r="I12" s="26">
        <v>1</v>
      </c>
      <c r="J12" s="1"/>
      <c r="K12" s="32">
        <f t="shared" si="0"/>
        <v>0</v>
      </c>
      <c r="L12" s="32">
        <f t="shared" si="1"/>
        <v>0</v>
      </c>
      <c r="M12" s="32">
        <f t="shared" si="2"/>
        <v>0</v>
      </c>
      <c r="N12" s="4"/>
    </row>
    <row r="13" spans="1:14" ht="69.75" customHeight="1">
      <c r="A13" s="20">
        <v>10</v>
      </c>
      <c r="B13" s="23" t="s">
        <v>3</v>
      </c>
      <c r="C13" s="23" t="s">
        <v>37</v>
      </c>
      <c r="D13" s="23"/>
      <c r="E13" s="23"/>
      <c r="F13" s="23" t="s">
        <v>38</v>
      </c>
      <c r="G13" s="23" t="s">
        <v>39</v>
      </c>
      <c r="H13" s="23" t="s">
        <v>137</v>
      </c>
      <c r="I13" s="24">
        <v>100</v>
      </c>
      <c r="J13" s="1"/>
      <c r="K13" s="32">
        <f t="shared" si="0"/>
        <v>0</v>
      </c>
      <c r="L13" s="32">
        <f t="shared" si="1"/>
        <v>0</v>
      </c>
      <c r="M13" s="32">
        <f t="shared" si="2"/>
        <v>0</v>
      </c>
      <c r="N13" s="4"/>
    </row>
    <row r="14" spans="1:14" ht="52.5" customHeight="1">
      <c r="A14" s="20">
        <v>11</v>
      </c>
      <c r="B14" s="23" t="s">
        <v>120</v>
      </c>
      <c r="C14" s="25" t="s">
        <v>110</v>
      </c>
      <c r="D14" s="23"/>
      <c r="E14" s="23"/>
      <c r="F14" s="23"/>
      <c r="G14" s="23"/>
      <c r="H14" s="21" t="s">
        <v>134</v>
      </c>
      <c r="I14" s="26">
        <v>15</v>
      </c>
      <c r="J14" s="1"/>
      <c r="K14" s="32">
        <f t="shared" si="0"/>
        <v>0</v>
      </c>
      <c r="L14" s="32">
        <f t="shared" si="1"/>
        <v>0</v>
      </c>
      <c r="M14" s="32">
        <f t="shared" si="2"/>
        <v>0</v>
      </c>
      <c r="N14" s="4"/>
    </row>
    <row r="15" spans="1:14" ht="29.25" customHeight="1">
      <c r="A15" s="20">
        <v>12</v>
      </c>
      <c r="B15" s="23" t="s">
        <v>116</v>
      </c>
      <c r="C15" s="25" t="s">
        <v>105</v>
      </c>
      <c r="D15" s="23"/>
      <c r="E15" s="23"/>
      <c r="F15" s="23"/>
      <c r="G15" s="23"/>
      <c r="H15" s="21" t="s">
        <v>134</v>
      </c>
      <c r="I15" s="26">
        <v>1</v>
      </c>
      <c r="J15" s="1"/>
      <c r="K15" s="32">
        <f t="shared" si="0"/>
        <v>0</v>
      </c>
      <c r="L15" s="32">
        <f t="shared" si="1"/>
        <v>0</v>
      </c>
      <c r="M15" s="32">
        <f t="shared" si="2"/>
        <v>0</v>
      </c>
      <c r="N15" s="4"/>
    </row>
    <row r="16" spans="1:14" ht="42" customHeight="1">
      <c r="A16" s="20">
        <v>13</v>
      </c>
      <c r="B16" s="23" t="s">
        <v>116</v>
      </c>
      <c r="C16" s="25" t="s">
        <v>106</v>
      </c>
      <c r="D16" s="23"/>
      <c r="E16" s="23"/>
      <c r="F16" s="23"/>
      <c r="G16" s="23"/>
      <c r="H16" s="21" t="s">
        <v>134</v>
      </c>
      <c r="I16" s="26">
        <v>1</v>
      </c>
      <c r="J16" s="1"/>
      <c r="K16" s="32">
        <f t="shared" si="0"/>
        <v>0</v>
      </c>
      <c r="L16" s="32">
        <f t="shared" si="1"/>
        <v>0</v>
      </c>
      <c r="M16" s="32">
        <f t="shared" si="2"/>
        <v>0</v>
      </c>
      <c r="N16" s="4"/>
    </row>
    <row r="17" spans="1:14" ht="25.5">
      <c r="A17" s="20">
        <v>14</v>
      </c>
      <c r="B17" s="21" t="s">
        <v>21</v>
      </c>
      <c r="C17" s="21" t="s">
        <v>21</v>
      </c>
      <c r="D17" s="21"/>
      <c r="E17" s="21"/>
      <c r="F17" s="21"/>
      <c r="G17" s="21"/>
      <c r="H17" s="21" t="s">
        <v>137</v>
      </c>
      <c r="I17" s="22">
        <v>900</v>
      </c>
      <c r="J17" s="1"/>
      <c r="K17" s="32">
        <f t="shared" si="0"/>
        <v>0</v>
      </c>
      <c r="L17" s="32">
        <f t="shared" si="1"/>
        <v>0</v>
      </c>
      <c r="M17" s="32">
        <f t="shared" si="2"/>
        <v>0</v>
      </c>
      <c r="N17" s="4"/>
    </row>
    <row r="18" spans="1:14" ht="25.5">
      <c r="A18" s="20">
        <v>15</v>
      </c>
      <c r="B18" s="23" t="s">
        <v>7</v>
      </c>
      <c r="C18" s="23" t="s">
        <v>8</v>
      </c>
      <c r="D18" s="23"/>
      <c r="E18" s="23"/>
      <c r="F18" s="23"/>
      <c r="G18" s="23"/>
      <c r="H18" s="23" t="s">
        <v>134</v>
      </c>
      <c r="I18" s="24">
        <v>1</v>
      </c>
      <c r="J18" s="1"/>
      <c r="K18" s="32">
        <f t="shared" si="0"/>
        <v>0</v>
      </c>
      <c r="L18" s="32">
        <f t="shared" si="1"/>
        <v>0</v>
      </c>
      <c r="M18" s="32">
        <f t="shared" si="2"/>
        <v>0</v>
      </c>
      <c r="N18" s="4"/>
    </row>
    <row r="19" spans="1:14" ht="16.5">
      <c r="A19" s="20">
        <v>16</v>
      </c>
      <c r="B19" s="23" t="s">
        <v>121</v>
      </c>
      <c r="C19" s="25" t="s">
        <v>111</v>
      </c>
      <c r="D19" s="23"/>
      <c r="E19" s="23"/>
      <c r="F19" s="23"/>
      <c r="G19" s="23"/>
      <c r="H19" s="21" t="s">
        <v>134</v>
      </c>
      <c r="I19" s="26">
        <v>1</v>
      </c>
      <c r="J19" s="1"/>
      <c r="K19" s="32">
        <f t="shared" si="0"/>
        <v>0</v>
      </c>
      <c r="L19" s="32">
        <f t="shared" si="1"/>
        <v>0</v>
      </c>
      <c r="M19" s="32">
        <f t="shared" si="2"/>
        <v>0</v>
      </c>
      <c r="N19" s="4"/>
    </row>
    <row r="20" spans="1:14" ht="25.5">
      <c r="A20" s="20">
        <v>17</v>
      </c>
      <c r="B20" s="23" t="s">
        <v>122</v>
      </c>
      <c r="C20" s="25" t="s">
        <v>112</v>
      </c>
      <c r="D20" s="23"/>
      <c r="E20" s="23"/>
      <c r="F20" s="23"/>
      <c r="G20" s="23"/>
      <c r="H20" s="21" t="s">
        <v>134</v>
      </c>
      <c r="I20" s="26">
        <v>5</v>
      </c>
      <c r="J20" s="1"/>
      <c r="K20" s="32">
        <f t="shared" si="0"/>
        <v>0</v>
      </c>
      <c r="L20" s="32">
        <f t="shared" si="1"/>
        <v>0</v>
      </c>
      <c r="M20" s="32">
        <f t="shared" si="2"/>
        <v>0</v>
      </c>
      <c r="N20" s="4"/>
    </row>
    <row r="21" spans="1:14" ht="16.5">
      <c r="A21" s="20">
        <v>18</v>
      </c>
      <c r="B21" s="21" t="s">
        <v>52</v>
      </c>
      <c r="C21" s="21" t="s">
        <v>52</v>
      </c>
      <c r="D21" s="21"/>
      <c r="E21" s="21"/>
      <c r="F21" s="21"/>
      <c r="G21" s="21"/>
      <c r="H21" s="21" t="s">
        <v>134</v>
      </c>
      <c r="I21" s="22">
        <v>10</v>
      </c>
      <c r="J21" s="1"/>
      <c r="K21" s="32">
        <f t="shared" si="0"/>
        <v>0</v>
      </c>
      <c r="L21" s="32">
        <f t="shared" si="1"/>
        <v>0</v>
      </c>
      <c r="M21" s="32">
        <f t="shared" si="2"/>
        <v>0</v>
      </c>
      <c r="N21" s="4"/>
    </row>
    <row r="22" spans="1:14" ht="38.25">
      <c r="A22" s="20">
        <v>19</v>
      </c>
      <c r="B22" s="21" t="s">
        <v>22</v>
      </c>
      <c r="C22" s="21" t="s">
        <v>22</v>
      </c>
      <c r="D22" s="21"/>
      <c r="E22" s="21"/>
      <c r="F22" s="21"/>
      <c r="G22" s="21"/>
      <c r="H22" s="21" t="s">
        <v>134</v>
      </c>
      <c r="I22" s="22">
        <v>16</v>
      </c>
      <c r="J22" s="1"/>
      <c r="K22" s="32">
        <f t="shared" si="0"/>
        <v>0</v>
      </c>
      <c r="L22" s="32">
        <f t="shared" si="1"/>
        <v>0</v>
      </c>
      <c r="M22" s="32">
        <f t="shared" si="2"/>
        <v>0</v>
      </c>
      <c r="N22" s="4"/>
    </row>
    <row r="23" spans="1:14" ht="25.5">
      <c r="A23" s="20">
        <v>20</v>
      </c>
      <c r="B23" s="23" t="s">
        <v>127</v>
      </c>
      <c r="C23" s="25" t="s">
        <v>143</v>
      </c>
      <c r="D23" s="23"/>
      <c r="E23" s="23"/>
      <c r="F23" s="23"/>
      <c r="G23" s="23"/>
      <c r="H23" s="21" t="s">
        <v>134</v>
      </c>
      <c r="I23" s="26">
        <v>123</v>
      </c>
      <c r="J23" s="1"/>
      <c r="K23" s="32">
        <f t="shared" si="0"/>
        <v>0</v>
      </c>
      <c r="L23" s="32">
        <f t="shared" si="1"/>
        <v>0</v>
      </c>
      <c r="M23" s="32">
        <f t="shared" si="2"/>
        <v>0</v>
      </c>
      <c r="N23" s="4"/>
    </row>
    <row r="24" spans="1:14" ht="25.5">
      <c r="A24" s="20">
        <v>21</v>
      </c>
      <c r="B24" s="23" t="s">
        <v>123</v>
      </c>
      <c r="C24" s="25" t="s">
        <v>113</v>
      </c>
      <c r="D24" s="23"/>
      <c r="E24" s="23"/>
      <c r="F24" s="23"/>
      <c r="G24" s="23"/>
      <c r="H24" s="21" t="s">
        <v>134</v>
      </c>
      <c r="I24" s="26">
        <v>200</v>
      </c>
      <c r="J24" s="1"/>
      <c r="K24" s="32">
        <f t="shared" si="0"/>
        <v>0</v>
      </c>
      <c r="L24" s="32">
        <f t="shared" si="1"/>
        <v>0</v>
      </c>
      <c r="M24" s="32">
        <f t="shared" si="2"/>
        <v>0</v>
      </c>
      <c r="N24" s="4"/>
    </row>
    <row r="25" spans="1:14" ht="16.5">
      <c r="A25" s="20">
        <v>22</v>
      </c>
      <c r="B25" s="21" t="s">
        <v>2</v>
      </c>
      <c r="C25" s="21" t="s">
        <v>45</v>
      </c>
      <c r="D25" s="21"/>
      <c r="E25" s="21" t="s">
        <v>46</v>
      </c>
      <c r="F25" s="21"/>
      <c r="G25" s="21"/>
      <c r="H25" s="21" t="s">
        <v>134</v>
      </c>
      <c r="I25" s="22">
        <v>7</v>
      </c>
      <c r="J25" s="1"/>
      <c r="K25" s="32">
        <f t="shared" si="0"/>
        <v>0</v>
      </c>
      <c r="L25" s="32">
        <f t="shared" si="1"/>
        <v>0</v>
      </c>
      <c r="M25" s="32">
        <f t="shared" si="2"/>
        <v>0</v>
      </c>
      <c r="N25" s="4"/>
    </row>
    <row r="26" spans="1:14" ht="16.5">
      <c r="A26" s="20">
        <v>23</v>
      </c>
      <c r="B26" s="23" t="s">
        <v>124</v>
      </c>
      <c r="C26" s="25" t="s">
        <v>125</v>
      </c>
      <c r="D26" s="23"/>
      <c r="E26" s="23"/>
      <c r="F26" s="23"/>
      <c r="G26" s="23"/>
      <c r="H26" s="21" t="s">
        <v>134</v>
      </c>
      <c r="I26" s="26">
        <v>140</v>
      </c>
      <c r="J26" s="1"/>
      <c r="K26" s="32">
        <f t="shared" si="0"/>
        <v>0</v>
      </c>
      <c r="L26" s="32">
        <f t="shared" si="1"/>
        <v>0</v>
      </c>
      <c r="M26" s="32">
        <f t="shared" si="2"/>
        <v>0</v>
      </c>
      <c r="N26" s="4"/>
    </row>
    <row r="27" spans="1:14" ht="16.5">
      <c r="A27" s="20">
        <v>24</v>
      </c>
      <c r="B27" s="21" t="s">
        <v>68</v>
      </c>
      <c r="C27" s="21" t="s">
        <v>47</v>
      </c>
      <c r="D27" s="21"/>
      <c r="E27" s="21" t="s">
        <v>46</v>
      </c>
      <c r="F27" s="21"/>
      <c r="G27" s="21"/>
      <c r="H27" s="21" t="s">
        <v>134</v>
      </c>
      <c r="I27" s="22">
        <v>5</v>
      </c>
      <c r="J27" s="1"/>
      <c r="K27" s="32">
        <f t="shared" si="0"/>
        <v>0</v>
      </c>
      <c r="L27" s="32">
        <f t="shared" si="1"/>
        <v>0</v>
      </c>
      <c r="M27" s="32">
        <f t="shared" si="2"/>
        <v>0</v>
      </c>
      <c r="N27" s="4"/>
    </row>
    <row r="28" spans="1:14" ht="25.5">
      <c r="A28" s="20">
        <v>25</v>
      </c>
      <c r="B28" s="21" t="s">
        <v>33</v>
      </c>
      <c r="C28" s="21" t="s">
        <v>33</v>
      </c>
      <c r="D28" s="21"/>
      <c r="E28" s="21" t="s">
        <v>34</v>
      </c>
      <c r="F28" s="21"/>
      <c r="G28" s="21"/>
      <c r="H28" s="21" t="s">
        <v>134</v>
      </c>
      <c r="I28" s="22">
        <v>20</v>
      </c>
      <c r="J28" s="1"/>
      <c r="K28" s="32">
        <f t="shared" si="0"/>
        <v>0</v>
      </c>
      <c r="L28" s="32">
        <f t="shared" si="1"/>
        <v>0</v>
      </c>
      <c r="M28" s="32">
        <f t="shared" si="2"/>
        <v>0</v>
      </c>
      <c r="N28" s="4"/>
    </row>
    <row r="29" spans="1:14" ht="25.5">
      <c r="A29" s="20">
        <v>26</v>
      </c>
      <c r="B29" s="21" t="s">
        <v>35</v>
      </c>
      <c r="C29" s="21" t="s">
        <v>35</v>
      </c>
      <c r="D29" s="21"/>
      <c r="E29" s="21" t="s">
        <v>34</v>
      </c>
      <c r="F29" s="21"/>
      <c r="G29" s="21"/>
      <c r="H29" s="21" t="s">
        <v>134</v>
      </c>
      <c r="I29" s="22">
        <v>2</v>
      </c>
      <c r="J29" s="1"/>
      <c r="K29" s="32">
        <f t="shared" si="0"/>
        <v>0</v>
      </c>
      <c r="L29" s="32">
        <f t="shared" si="1"/>
        <v>0</v>
      </c>
      <c r="M29" s="32">
        <f t="shared" si="2"/>
        <v>0</v>
      </c>
      <c r="N29" s="4"/>
    </row>
    <row r="30" spans="1:14" ht="25.5">
      <c r="A30" s="20">
        <v>27</v>
      </c>
      <c r="B30" s="21" t="s">
        <v>30</v>
      </c>
      <c r="C30" s="27" t="s">
        <v>31</v>
      </c>
      <c r="D30" s="27"/>
      <c r="E30" s="29" t="s">
        <v>146</v>
      </c>
      <c r="F30" s="21" t="s">
        <v>32</v>
      </c>
      <c r="G30" s="21" t="s">
        <v>20</v>
      </c>
      <c r="H30" s="21" t="s">
        <v>134</v>
      </c>
      <c r="I30" s="28">
        <v>5</v>
      </c>
      <c r="J30" s="1"/>
      <c r="K30" s="32">
        <f t="shared" si="0"/>
        <v>0</v>
      </c>
      <c r="L30" s="32">
        <f t="shared" si="1"/>
        <v>0</v>
      </c>
      <c r="M30" s="32">
        <f t="shared" si="2"/>
        <v>0</v>
      </c>
      <c r="N30" s="4"/>
    </row>
    <row r="31" spans="1:14" s="7" customFormat="1" ht="162" customHeight="1">
      <c r="A31" s="20">
        <v>28</v>
      </c>
      <c r="B31" s="23" t="s">
        <v>25</v>
      </c>
      <c r="C31" s="23" t="s">
        <v>138</v>
      </c>
      <c r="D31" s="23"/>
      <c r="E31" s="23" t="s">
        <v>26</v>
      </c>
      <c r="F31" s="23" t="s">
        <v>27</v>
      </c>
      <c r="G31" s="23" t="s">
        <v>28</v>
      </c>
      <c r="H31" s="23" t="s">
        <v>134</v>
      </c>
      <c r="I31" s="24">
        <v>1</v>
      </c>
      <c r="J31" s="1"/>
      <c r="K31" s="32">
        <f t="shared" si="0"/>
        <v>0</v>
      </c>
      <c r="L31" s="32">
        <f t="shared" si="1"/>
        <v>0</v>
      </c>
      <c r="M31" s="32">
        <f t="shared" si="2"/>
        <v>0</v>
      </c>
      <c r="N31" s="6"/>
    </row>
    <row r="32" spans="1:14" ht="51">
      <c r="A32" s="20">
        <v>29</v>
      </c>
      <c r="B32" s="21" t="s">
        <v>67</v>
      </c>
      <c r="C32" s="21" t="s">
        <v>53</v>
      </c>
      <c r="D32" s="21"/>
      <c r="E32" s="21" t="s">
        <v>54</v>
      </c>
      <c r="F32" s="21" t="s">
        <v>55</v>
      </c>
      <c r="G32" s="21"/>
      <c r="H32" s="21" t="s">
        <v>134</v>
      </c>
      <c r="I32" s="22">
        <v>12</v>
      </c>
      <c r="J32" s="1"/>
      <c r="K32" s="32">
        <f t="shared" si="0"/>
        <v>0</v>
      </c>
      <c r="L32" s="32">
        <f t="shared" si="1"/>
        <v>0</v>
      </c>
      <c r="M32" s="32">
        <f t="shared" si="2"/>
        <v>0</v>
      </c>
      <c r="N32" s="4"/>
    </row>
    <row r="33" spans="1:26" s="10" customFormat="1" ht="99" customHeight="1">
      <c r="A33" s="20">
        <v>30</v>
      </c>
      <c r="B33" s="23" t="s">
        <v>126</v>
      </c>
      <c r="C33" s="25" t="s">
        <v>114</v>
      </c>
      <c r="D33" s="23"/>
      <c r="E33" s="23"/>
      <c r="F33" s="23"/>
      <c r="G33" s="23"/>
      <c r="H33" s="21" t="s">
        <v>134</v>
      </c>
      <c r="I33" s="26">
        <v>30</v>
      </c>
      <c r="J33" s="1"/>
      <c r="K33" s="32">
        <f t="shared" si="0"/>
        <v>0</v>
      </c>
      <c r="L33" s="32">
        <f t="shared" si="1"/>
        <v>0</v>
      </c>
      <c r="M33" s="32">
        <f t="shared" si="2"/>
        <v>0</v>
      </c>
      <c r="N33" s="8"/>
      <c r="O33" s="9"/>
      <c r="P33" s="9"/>
      <c r="Q33" s="9"/>
      <c r="R33" s="9"/>
      <c r="S33" s="9"/>
      <c r="T33" s="9"/>
      <c r="U33" s="9"/>
      <c r="V33" s="9"/>
      <c r="W33" s="9"/>
      <c r="X33" s="9"/>
      <c r="Y33" s="9"/>
      <c r="Z33" s="9"/>
    </row>
    <row r="34" spans="1:14" ht="51">
      <c r="A34" s="20">
        <v>31</v>
      </c>
      <c r="B34" s="23" t="s">
        <v>6</v>
      </c>
      <c r="C34" s="23" t="s">
        <v>65</v>
      </c>
      <c r="D34" s="23"/>
      <c r="E34" s="23" t="s">
        <v>66</v>
      </c>
      <c r="F34" s="23" t="s">
        <v>61</v>
      </c>
      <c r="G34" s="23"/>
      <c r="H34" s="23" t="s">
        <v>134</v>
      </c>
      <c r="I34" s="24">
        <v>10</v>
      </c>
      <c r="J34" s="1"/>
      <c r="K34" s="32">
        <f t="shared" si="0"/>
        <v>0</v>
      </c>
      <c r="L34" s="32">
        <f t="shared" si="1"/>
        <v>0</v>
      </c>
      <c r="M34" s="32">
        <f t="shared" si="2"/>
        <v>0</v>
      </c>
      <c r="N34" s="4"/>
    </row>
    <row r="35" spans="1:14" s="12" customFormat="1" ht="16.5">
      <c r="A35" s="20">
        <v>32</v>
      </c>
      <c r="B35" s="23" t="s">
        <v>128</v>
      </c>
      <c r="C35" s="25" t="s">
        <v>115</v>
      </c>
      <c r="D35" s="23"/>
      <c r="E35" s="23"/>
      <c r="F35" s="23"/>
      <c r="G35" s="23"/>
      <c r="H35" s="21" t="s">
        <v>134</v>
      </c>
      <c r="I35" s="26">
        <v>50</v>
      </c>
      <c r="J35" s="1"/>
      <c r="K35" s="32">
        <f t="shared" si="0"/>
        <v>0</v>
      </c>
      <c r="L35" s="32">
        <f t="shared" si="1"/>
        <v>0</v>
      </c>
      <c r="M35" s="32">
        <f t="shared" si="2"/>
        <v>0</v>
      </c>
      <c r="N35" s="11"/>
    </row>
    <row r="36" spans="1:14" s="12" customFormat="1" ht="51">
      <c r="A36" s="20">
        <v>33</v>
      </c>
      <c r="B36" s="21" t="s">
        <v>69</v>
      </c>
      <c r="C36" s="23" t="s">
        <v>5</v>
      </c>
      <c r="D36" s="23"/>
      <c r="E36" s="23" t="s">
        <v>62</v>
      </c>
      <c r="F36" s="23" t="s">
        <v>61</v>
      </c>
      <c r="G36" s="23"/>
      <c r="H36" s="23" t="s">
        <v>134</v>
      </c>
      <c r="I36" s="24">
        <v>5</v>
      </c>
      <c r="J36" s="1"/>
      <c r="K36" s="32">
        <f t="shared" si="0"/>
        <v>0</v>
      </c>
      <c r="L36" s="32">
        <f t="shared" si="1"/>
        <v>0</v>
      </c>
      <c r="M36" s="32">
        <f t="shared" si="2"/>
        <v>0</v>
      </c>
      <c r="N36" s="11"/>
    </row>
    <row r="37" spans="1:14" s="12" customFormat="1" ht="16.5">
      <c r="A37" s="20">
        <v>34</v>
      </c>
      <c r="B37" s="21" t="s">
        <v>69</v>
      </c>
      <c r="C37" s="21" t="s">
        <v>48</v>
      </c>
      <c r="D37" s="21"/>
      <c r="E37" s="21" t="s">
        <v>49</v>
      </c>
      <c r="F37" s="21"/>
      <c r="G37" s="21"/>
      <c r="H37" s="21" t="s">
        <v>134</v>
      </c>
      <c r="I37" s="22">
        <v>40</v>
      </c>
      <c r="J37" s="1"/>
      <c r="K37" s="32">
        <f t="shared" si="0"/>
        <v>0</v>
      </c>
      <c r="L37" s="32">
        <f t="shared" si="1"/>
        <v>0</v>
      </c>
      <c r="M37" s="32">
        <f t="shared" si="2"/>
        <v>0</v>
      </c>
      <c r="N37" s="11"/>
    </row>
    <row r="38" spans="1:14" ht="25.5">
      <c r="A38" s="20">
        <v>35</v>
      </c>
      <c r="B38" s="23" t="s">
        <v>129</v>
      </c>
      <c r="C38" s="25" t="s">
        <v>139</v>
      </c>
      <c r="D38" s="23"/>
      <c r="E38" s="23"/>
      <c r="F38" s="23"/>
      <c r="G38" s="23"/>
      <c r="H38" s="21" t="s">
        <v>134</v>
      </c>
      <c r="I38" s="26">
        <v>10</v>
      </c>
      <c r="J38" s="1"/>
      <c r="K38" s="32">
        <f t="shared" si="0"/>
        <v>0</v>
      </c>
      <c r="L38" s="32">
        <f t="shared" si="1"/>
        <v>0</v>
      </c>
      <c r="M38" s="32">
        <f t="shared" si="2"/>
        <v>0</v>
      </c>
      <c r="N38" s="4"/>
    </row>
    <row r="39" spans="1:14" ht="25.5">
      <c r="A39" s="20">
        <v>36</v>
      </c>
      <c r="B39" s="23" t="s">
        <v>130</v>
      </c>
      <c r="C39" s="25" t="s">
        <v>142</v>
      </c>
      <c r="D39" s="23"/>
      <c r="E39" s="23"/>
      <c r="F39" s="23"/>
      <c r="G39" s="23"/>
      <c r="H39" s="21" t="s">
        <v>134</v>
      </c>
      <c r="I39" s="26">
        <v>50</v>
      </c>
      <c r="J39" s="1"/>
      <c r="K39" s="32">
        <f t="shared" si="0"/>
        <v>0</v>
      </c>
      <c r="L39" s="32">
        <f t="shared" si="1"/>
        <v>0</v>
      </c>
      <c r="M39" s="32">
        <f t="shared" si="2"/>
        <v>0</v>
      </c>
      <c r="N39" s="4"/>
    </row>
    <row r="40" spans="1:14" ht="16.5">
      <c r="A40" s="20">
        <v>37</v>
      </c>
      <c r="B40" s="21" t="s">
        <v>0</v>
      </c>
      <c r="C40" s="21" t="s">
        <v>50</v>
      </c>
      <c r="D40" s="21"/>
      <c r="E40" s="21" t="s">
        <v>51</v>
      </c>
      <c r="F40" s="21"/>
      <c r="G40" s="21"/>
      <c r="H40" s="21" t="s">
        <v>134</v>
      </c>
      <c r="I40" s="22">
        <v>20</v>
      </c>
      <c r="J40" s="1"/>
      <c r="K40" s="32">
        <f t="shared" si="0"/>
        <v>0</v>
      </c>
      <c r="L40" s="32">
        <f t="shared" si="1"/>
        <v>0</v>
      </c>
      <c r="M40" s="32">
        <f t="shared" si="2"/>
        <v>0</v>
      </c>
      <c r="N40" s="4"/>
    </row>
    <row r="41" spans="1:14" ht="16.5">
      <c r="A41" s="20">
        <v>38</v>
      </c>
      <c r="B41" s="21" t="s">
        <v>56</v>
      </c>
      <c r="C41" s="21" t="s">
        <v>57</v>
      </c>
      <c r="D41" s="23"/>
      <c r="E41" s="23"/>
      <c r="F41" s="23"/>
      <c r="G41" s="23"/>
      <c r="H41" s="23" t="s">
        <v>134</v>
      </c>
      <c r="I41" s="24">
        <v>180</v>
      </c>
      <c r="J41" s="1"/>
      <c r="K41" s="32">
        <f t="shared" si="0"/>
        <v>0</v>
      </c>
      <c r="L41" s="32">
        <f t="shared" si="1"/>
        <v>0</v>
      </c>
      <c r="M41" s="32">
        <f t="shared" si="2"/>
        <v>0</v>
      </c>
      <c r="N41" s="4"/>
    </row>
    <row r="42" spans="1:14" ht="72.75" customHeight="1">
      <c r="A42" s="20">
        <v>39</v>
      </c>
      <c r="B42" s="23" t="s">
        <v>70</v>
      </c>
      <c r="C42" s="23" t="s">
        <v>63</v>
      </c>
      <c r="D42" s="23" t="s">
        <v>64</v>
      </c>
      <c r="E42" s="23" t="s">
        <v>60</v>
      </c>
      <c r="F42" s="23" t="s">
        <v>61</v>
      </c>
      <c r="G42" s="23"/>
      <c r="H42" s="23" t="s">
        <v>134</v>
      </c>
      <c r="I42" s="24">
        <v>5</v>
      </c>
      <c r="J42" s="1"/>
      <c r="K42" s="32">
        <f t="shared" si="0"/>
        <v>0</v>
      </c>
      <c r="L42" s="32">
        <f t="shared" si="1"/>
        <v>0</v>
      </c>
      <c r="M42" s="32">
        <f t="shared" si="2"/>
        <v>0</v>
      </c>
      <c r="N42" s="4"/>
    </row>
    <row r="43" spans="1:14" ht="72.75" customHeight="1">
      <c r="A43" s="20">
        <v>40</v>
      </c>
      <c r="B43" s="23" t="s">
        <v>70</v>
      </c>
      <c r="C43" s="23" t="s">
        <v>44</v>
      </c>
      <c r="D43" s="23" t="s">
        <v>44</v>
      </c>
      <c r="E43" s="23" t="s">
        <v>60</v>
      </c>
      <c r="F43" s="23"/>
      <c r="G43" s="23"/>
      <c r="H43" s="23" t="s">
        <v>134</v>
      </c>
      <c r="I43" s="24">
        <v>5</v>
      </c>
      <c r="J43" s="1"/>
      <c r="K43" s="32">
        <f t="shared" si="0"/>
        <v>0</v>
      </c>
      <c r="L43" s="32">
        <f t="shared" si="1"/>
        <v>0</v>
      </c>
      <c r="M43" s="32">
        <f t="shared" si="2"/>
        <v>0</v>
      </c>
      <c r="N43" s="4"/>
    </row>
    <row r="44" spans="1:14" ht="150" customHeight="1">
      <c r="A44" s="20">
        <v>41</v>
      </c>
      <c r="B44" s="23" t="s">
        <v>100</v>
      </c>
      <c r="C44" s="23" t="s">
        <v>99</v>
      </c>
      <c r="D44" s="23" t="s">
        <v>88</v>
      </c>
      <c r="E44" s="23" t="s">
        <v>98</v>
      </c>
      <c r="F44" s="23" t="s">
        <v>92</v>
      </c>
      <c r="G44" s="23"/>
      <c r="H44" s="23" t="s">
        <v>134</v>
      </c>
      <c r="I44" s="24">
        <v>5</v>
      </c>
      <c r="J44" s="1"/>
      <c r="K44" s="32">
        <f t="shared" si="0"/>
        <v>0</v>
      </c>
      <c r="L44" s="32">
        <f t="shared" si="1"/>
        <v>0</v>
      </c>
      <c r="M44" s="32">
        <f t="shared" si="2"/>
        <v>0</v>
      </c>
      <c r="N44" s="4"/>
    </row>
    <row r="45" spans="1:14" ht="120.75" customHeight="1">
      <c r="A45" s="20">
        <v>42</v>
      </c>
      <c r="B45" s="23" t="s">
        <v>131</v>
      </c>
      <c r="C45" s="25" t="s">
        <v>141</v>
      </c>
      <c r="D45" s="23"/>
      <c r="E45" s="23"/>
      <c r="F45" s="23"/>
      <c r="G45" s="23"/>
      <c r="H45" s="21" t="s">
        <v>136</v>
      </c>
      <c r="I45" s="26">
        <v>15</v>
      </c>
      <c r="J45" s="1"/>
      <c r="K45" s="32">
        <f t="shared" si="0"/>
        <v>0</v>
      </c>
      <c r="L45" s="32">
        <f t="shared" si="1"/>
        <v>0</v>
      </c>
      <c r="M45" s="32">
        <f t="shared" si="2"/>
        <v>0</v>
      </c>
      <c r="N45" s="4"/>
    </row>
    <row r="46" spans="1:14" ht="72.75" customHeight="1">
      <c r="A46" s="20">
        <v>43</v>
      </c>
      <c r="B46" s="23" t="s">
        <v>78</v>
      </c>
      <c r="C46" s="23" t="s">
        <v>85</v>
      </c>
      <c r="D46" s="23"/>
      <c r="E46" s="23" t="s">
        <v>84</v>
      </c>
      <c r="F46" s="23" t="s">
        <v>83</v>
      </c>
      <c r="G46" s="23"/>
      <c r="H46" s="23" t="s">
        <v>134</v>
      </c>
      <c r="I46" s="24">
        <v>1</v>
      </c>
      <c r="J46" s="1"/>
      <c r="K46" s="32">
        <f t="shared" si="0"/>
        <v>0</v>
      </c>
      <c r="L46" s="32">
        <f t="shared" si="1"/>
        <v>0</v>
      </c>
      <c r="M46" s="32">
        <f t="shared" si="2"/>
        <v>0</v>
      </c>
      <c r="N46" s="4"/>
    </row>
    <row r="47" spans="1:14" ht="125.25" customHeight="1">
      <c r="A47" s="20">
        <v>44</v>
      </c>
      <c r="B47" s="23" t="s">
        <v>78</v>
      </c>
      <c r="C47" s="23" t="s">
        <v>77</v>
      </c>
      <c r="D47" s="23" t="s">
        <v>76</v>
      </c>
      <c r="E47" s="23" t="s">
        <v>75</v>
      </c>
      <c r="F47" s="23" t="s">
        <v>74</v>
      </c>
      <c r="G47" s="23" t="s">
        <v>73</v>
      </c>
      <c r="H47" s="23" t="s">
        <v>134</v>
      </c>
      <c r="I47" s="24">
        <v>1</v>
      </c>
      <c r="J47" s="1"/>
      <c r="K47" s="32">
        <f t="shared" si="0"/>
        <v>0</v>
      </c>
      <c r="L47" s="32">
        <f t="shared" si="1"/>
        <v>0</v>
      </c>
      <c r="M47" s="32">
        <f t="shared" si="2"/>
        <v>0</v>
      </c>
      <c r="N47" s="4"/>
    </row>
    <row r="48" spans="1:14" ht="122.25" customHeight="1">
      <c r="A48" s="20">
        <v>45</v>
      </c>
      <c r="B48" s="23" t="s">
        <v>78</v>
      </c>
      <c r="C48" s="23" t="s">
        <v>82</v>
      </c>
      <c r="D48" s="23" t="s">
        <v>81</v>
      </c>
      <c r="E48" s="23" t="s">
        <v>75</v>
      </c>
      <c r="F48" s="23" t="s">
        <v>74</v>
      </c>
      <c r="G48" s="23" t="s">
        <v>73</v>
      </c>
      <c r="H48" s="23" t="s">
        <v>134</v>
      </c>
      <c r="I48" s="24">
        <v>2</v>
      </c>
      <c r="J48" s="1"/>
      <c r="K48" s="32">
        <f t="shared" si="0"/>
        <v>0</v>
      </c>
      <c r="L48" s="32">
        <f t="shared" si="1"/>
        <v>0</v>
      </c>
      <c r="M48" s="32">
        <f t="shared" si="2"/>
        <v>0</v>
      </c>
      <c r="N48" s="4"/>
    </row>
    <row r="49" spans="1:14" ht="136.5" customHeight="1">
      <c r="A49" s="20">
        <v>46</v>
      </c>
      <c r="B49" s="23" t="s">
        <v>78</v>
      </c>
      <c r="C49" s="23" t="s">
        <v>80</v>
      </c>
      <c r="D49" s="23" t="s">
        <v>79</v>
      </c>
      <c r="E49" s="23" t="s">
        <v>75</v>
      </c>
      <c r="F49" s="23" t="s">
        <v>74</v>
      </c>
      <c r="G49" s="23" t="s">
        <v>73</v>
      </c>
      <c r="H49" s="23" t="s">
        <v>134</v>
      </c>
      <c r="I49" s="24">
        <v>2</v>
      </c>
      <c r="J49" s="1"/>
      <c r="K49" s="32">
        <f t="shared" si="0"/>
        <v>0</v>
      </c>
      <c r="L49" s="32">
        <f t="shared" si="1"/>
        <v>0</v>
      </c>
      <c r="M49" s="32">
        <f t="shared" si="2"/>
        <v>0</v>
      </c>
      <c r="N49" s="4"/>
    </row>
    <row r="50" spans="1:14" ht="72.75" customHeight="1">
      <c r="A50" s="20">
        <v>47</v>
      </c>
      <c r="B50" s="21" t="s">
        <v>72</v>
      </c>
      <c r="C50" s="21" t="s">
        <v>86</v>
      </c>
      <c r="D50" s="21"/>
      <c r="E50" s="21" t="s">
        <v>71</v>
      </c>
      <c r="F50" s="21"/>
      <c r="G50" s="21"/>
      <c r="H50" s="21" t="s">
        <v>134</v>
      </c>
      <c r="I50" s="22">
        <v>1</v>
      </c>
      <c r="J50" s="1"/>
      <c r="K50" s="32">
        <f t="shared" si="0"/>
        <v>0</v>
      </c>
      <c r="L50" s="32">
        <f t="shared" si="1"/>
        <v>0</v>
      </c>
      <c r="M50" s="32">
        <f t="shared" si="2"/>
        <v>0</v>
      </c>
      <c r="N50" s="4"/>
    </row>
    <row r="51" spans="1:14" ht="72.75" customHeight="1">
      <c r="A51" s="20">
        <v>48</v>
      </c>
      <c r="B51" s="23" t="s">
        <v>97</v>
      </c>
      <c r="C51" s="23" t="s">
        <v>96</v>
      </c>
      <c r="D51" s="23" t="s">
        <v>88</v>
      </c>
      <c r="E51" s="23"/>
      <c r="F51" s="23" t="s">
        <v>29</v>
      </c>
      <c r="G51" s="23"/>
      <c r="H51" s="23" t="s">
        <v>134</v>
      </c>
      <c r="I51" s="24">
        <v>2</v>
      </c>
      <c r="J51" s="1"/>
      <c r="K51" s="32">
        <f t="shared" si="0"/>
        <v>0</v>
      </c>
      <c r="L51" s="32">
        <f t="shared" si="1"/>
        <v>0</v>
      </c>
      <c r="M51" s="32">
        <f t="shared" si="2"/>
        <v>0</v>
      </c>
      <c r="N51" s="4"/>
    </row>
    <row r="52" spans="1:14" ht="72.75" customHeight="1">
      <c r="A52" s="20">
        <v>49</v>
      </c>
      <c r="B52" s="23" t="s">
        <v>1</v>
      </c>
      <c r="C52" s="23" t="s">
        <v>9</v>
      </c>
      <c r="D52" s="23" t="s">
        <v>40</v>
      </c>
      <c r="E52" s="23" t="s">
        <v>41</v>
      </c>
      <c r="F52" s="23"/>
      <c r="G52" s="23"/>
      <c r="H52" s="23" t="s">
        <v>134</v>
      </c>
      <c r="I52" s="24">
        <v>25</v>
      </c>
      <c r="J52" s="1"/>
      <c r="K52" s="32">
        <f t="shared" si="0"/>
        <v>0</v>
      </c>
      <c r="L52" s="32">
        <f t="shared" si="1"/>
        <v>0</v>
      </c>
      <c r="M52" s="32">
        <f t="shared" si="2"/>
        <v>0</v>
      </c>
      <c r="N52" s="4"/>
    </row>
    <row r="53" spans="1:14" ht="108" customHeight="1">
      <c r="A53" s="20">
        <v>50</v>
      </c>
      <c r="B53" s="23" t="s">
        <v>95</v>
      </c>
      <c r="C53" s="23" t="s">
        <v>94</v>
      </c>
      <c r="D53" s="23" t="s">
        <v>88</v>
      </c>
      <c r="E53" s="23" t="s">
        <v>93</v>
      </c>
      <c r="F53" s="23" t="s">
        <v>92</v>
      </c>
      <c r="G53" s="23"/>
      <c r="H53" s="23" t="s">
        <v>134</v>
      </c>
      <c r="I53" s="24">
        <v>30</v>
      </c>
      <c r="J53" s="1"/>
      <c r="K53" s="32">
        <f t="shared" si="0"/>
        <v>0</v>
      </c>
      <c r="L53" s="32">
        <f t="shared" si="1"/>
        <v>0</v>
      </c>
      <c r="M53" s="32">
        <f t="shared" si="2"/>
        <v>0</v>
      </c>
      <c r="N53" s="4"/>
    </row>
    <row r="54" spans="1:14" ht="72.75" customHeight="1">
      <c r="A54" s="20">
        <v>51</v>
      </c>
      <c r="B54" s="21" t="s">
        <v>36</v>
      </c>
      <c r="C54" s="21" t="s">
        <v>87</v>
      </c>
      <c r="D54" s="21"/>
      <c r="E54" s="21"/>
      <c r="F54" s="21"/>
      <c r="G54" s="21"/>
      <c r="H54" s="21" t="s">
        <v>134</v>
      </c>
      <c r="I54" s="22">
        <v>28</v>
      </c>
      <c r="J54" s="1"/>
      <c r="K54" s="32">
        <f t="shared" si="0"/>
        <v>0</v>
      </c>
      <c r="L54" s="32">
        <f t="shared" si="1"/>
        <v>0</v>
      </c>
      <c r="M54" s="32">
        <f t="shared" si="2"/>
        <v>0</v>
      </c>
      <c r="N54" s="4"/>
    </row>
    <row r="55" spans="1:14" ht="72.75" customHeight="1">
      <c r="A55" s="20">
        <v>52</v>
      </c>
      <c r="B55" s="23" t="s">
        <v>91</v>
      </c>
      <c r="C55" s="23" t="s">
        <v>90</v>
      </c>
      <c r="D55" s="23" t="s">
        <v>88</v>
      </c>
      <c r="E55" s="23" t="s">
        <v>89</v>
      </c>
      <c r="F55" s="23" t="s">
        <v>27</v>
      </c>
      <c r="G55" s="23" t="s">
        <v>28</v>
      </c>
      <c r="H55" s="23" t="s">
        <v>134</v>
      </c>
      <c r="I55" s="24">
        <v>1</v>
      </c>
      <c r="J55" s="1"/>
      <c r="K55" s="32">
        <f t="shared" si="0"/>
        <v>0</v>
      </c>
      <c r="L55" s="32">
        <f t="shared" si="1"/>
        <v>0</v>
      </c>
      <c r="M55" s="32">
        <f t="shared" si="2"/>
        <v>0</v>
      </c>
      <c r="N55" s="4"/>
    </row>
    <row r="56" spans="1:14" ht="72.75" customHeight="1">
      <c r="A56" s="20">
        <v>53</v>
      </c>
      <c r="B56" s="23" t="s">
        <v>132</v>
      </c>
      <c r="C56" s="25" t="s">
        <v>140</v>
      </c>
      <c r="D56" s="23"/>
      <c r="E56" s="23"/>
      <c r="F56" s="23"/>
      <c r="G56" s="23"/>
      <c r="H56" s="21" t="s">
        <v>134</v>
      </c>
      <c r="I56" s="26">
        <v>6</v>
      </c>
      <c r="J56" s="1"/>
      <c r="K56" s="32">
        <f t="shared" si="0"/>
        <v>0</v>
      </c>
      <c r="L56" s="32">
        <f t="shared" si="1"/>
        <v>0</v>
      </c>
      <c r="M56" s="32">
        <f t="shared" si="2"/>
        <v>0</v>
      </c>
      <c r="N56" s="4"/>
    </row>
    <row r="57" spans="1:14" s="7" customFormat="1" ht="16.5">
      <c r="A57" s="54" t="s">
        <v>144</v>
      </c>
      <c r="B57" s="55"/>
      <c r="C57" s="55"/>
      <c r="D57" s="55"/>
      <c r="E57" s="55"/>
      <c r="F57" s="55"/>
      <c r="G57" s="55"/>
      <c r="H57" s="55"/>
      <c r="I57" s="55"/>
      <c r="J57" s="56"/>
      <c r="K57" s="33"/>
      <c r="L57" s="33"/>
      <c r="M57" s="34">
        <f>+SUM(M4:M56)</f>
        <v>0</v>
      </c>
      <c r="N57" s="6"/>
    </row>
    <row r="72" ht="16.5">
      <c r="I72" s="15"/>
    </row>
    <row r="73" ht="16.5">
      <c r="I73" s="15"/>
    </row>
    <row r="74" ht="16.5">
      <c r="I74" s="15"/>
    </row>
    <row r="75" ht="16.5">
      <c r="I75" s="15"/>
    </row>
    <row r="76" ht="16.5">
      <c r="I76" s="15"/>
    </row>
    <row r="77" ht="16.5">
      <c r="I77" s="15"/>
    </row>
    <row r="78" ht="16.5">
      <c r="I78" s="15"/>
    </row>
    <row r="79" ht="16.5">
      <c r="I79" s="15"/>
    </row>
    <row r="80" ht="16.5">
      <c r="I80" s="15"/>
    </row>
    <row r="81" ht="16.5">
      <c r="I81" s="15"/>
    </row>
    <row r="82" ht="16.5">
      <c r="I82" s="15"/>
    </row>
    <row r="83" ht="16.5">
      <c r="I83" s="15"/>
    </row>
    <row r="84" ht="16.5">
      <c r="I84" s="15"/>
    </row>
    <row r="85" ht="16.5">
      <c r="I85" s="15"/>
    </row>
    <row r="86" ht="16.5">
      <c r="I86" s="15"/>
    </row>
    <row r="87" ht="16.5">
      <c r="I87" s="15"/>
    </row>
    <row r="88" ht="16.5">
      <c r="I88" s="15"/>
    </row>
    <row r="89" ht="16.5">
      <c r="I89" s="15"/>
    </row>
    <row r="90" ht="16.5">
      <c r="I90" s="15"/>
    </row>
    <row r="91" ht="16.5">
      <c r="I91" s="15"/>
    </row>
  </sheetData>
  <sheetProtection password="DF42" sheet="1" objects="1" scenarios="1" selectLockedCells="1"/>
  <mergeCells count="3">
    <mergeCell ref="A57:J57"/>
    <mergeCell ref="A2:M2"/>
    <mergeCell ref="A1:M1"/>
  </mergeCells>
  <printOptions/>
  <pageMargins left="0.75" right="0.75" top="1" bottom="1" header="0" footer="0"/>
  <pageSetup horizontalDpi="600" verticalDpi="600" orientation="portrait" scale="61"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W90"/>
  <sheetViews>
    <sheetView showGridLines="0" tabSelected="1" zoomScaleSheetLayoutView="10" workbookViewId="0" topLeftCell="A1">
      <selection activeCell="J56" sqref="J56"/>
    </sheetView>
  </sheetViews>
  <sheetFormatPr defaultColWidth="11.421875" defaultRowHeight="12.75"/>
  <cols>
    <col min="1" max="1" width="9.140625" style="40" customWidth="1"/>
    <col min="2" max="2" width="11.140625" style="2" customWidth="1"/>
    <col min="3" max="3" width="28.00390625" style="2" customWidth="1"/>
    <col min="4" max="7" width="11.140625" style="2" hidden="1" customWidth="1"/>
    <col min="8" max="8" width="11.140625" style="2" customWidth="1"/>
    <col min="9" max="9" width="10.421875" style="41" customWidth="1"/>
    <col min="10" max="10" width="50.00390625" style="41" customWidth="1"/>
    <col min="11" max="16384" width="11.140625" style="2" customWidth="1"/>
  </cols>
  <sheetData>
    <row r="1" spans="1:10" s="16" customFormat="1" ht="16.5">
      <c r="A1" s="59" t="s">
        <v>148</v>
      </c>
      <c r="B1" s="60"/>
      <c r="C1" s="60"/>
      <c r="D1" s="60"/>
      <c r="E1" s="60"/>
      <c r="F1" s="60"/>
      <c r="G1" s="60"/>
      <c r="H1" s="60"/>
      <c r="I1" s="60"/>
      <c r="J1" s="60"/>
    </row>
    <row r="2" spans="1:10" s="16" customFormat="1" ht="112.5" customHeight="1">
      <c r="A2" s="57" t="s">
        <v>149</v>
      </c>
      <c r="B2" s="58"/>
      <c r="C2" s="58"/>
      <c r="D2" s="58"/>
      <c r="E2" s="58"/>
      <c r="F2" s="58"/>
      <c r="G2" s="58"/>
      <c r="H2" s="58"/>
      <c r="I2" s="58"/>
      <c r="J2" s="58"/>
    </row>
    <row r="3" spans="1:10" ht="45.75" customHeight="1">
      <c r="A3" s="18" t="s">
        <v>10</v>
      </c>
      <c r="B3" s="18" t="s">
        <v>11</v>
      </c>
      <c r="C3" s="18" t="s">
        <v>12</v>
      </c>
      <c r="D3" s="18" t="s">
        <v>13</v>
      </c>
      <c r="E3" s="18" t="s">
        <v>14</v>
      </c>
      <c r="F3" s="18" t="s">
        <v>15</v>
      </c>
      <c r="G3" s="18" t="s">
        <v>16</v>
      </c>
      <c r="H3" s="18" t="s">
        <v>133</v>
      </c>
      <c r="I3" s="42" t="s">
        <v>17</v>
      </c>
      <c r="J3" s="35" t="s">
        <v>152</v>
      </c>
    </row>
    <row r="4" spans="1:10" ht="51">
      <c r="A4" s="43">
        <v>1</v>
      </c>
      <c r="B4" s="44" t="s">
        <v>24</v>
      </c>
      <c r="C4" s="44" t="s">
        <v>24</v>
      </c>
      <c r="D4" s="44"/>
      <c r="E4" s="44"/>
      <c r="F4" s="44"/>
      <c r="G4" s="44"/>
      <c r="H4" s="44" t="s">
        <v>134</v>
      </c>
      <c r="I4" s="45">
        <v>7</v>
      </c>
      <c r="J4" s="36"/>
    </row>
    <row r="5" spans="1:10" ht="25.5">
      <c r="A5" s="43">
        <v>2</v>
      </c>
      <c r="B5" s="44" t="s">
        <v>23</v>
      </c>
      <c r="C5" s="44" t="s">
        <v>23</v>
      </c>
      <c r="D5" s="44"/>
      <c r="E5" s="44"/>
      <c r="F5" s="44"/>
      <c r="G5" s="44"/>
      <c r="H5" s="44" t="s">
        <v>134</v>
      </c>
      <c r="I5" s="45">
        <v>2</v>
      </c>
      <c r="J5" s="36"/>
    </row>
    <row r="6" spans="1:10" ht="51">
      <c r="A6" s="43">
        <v>3</v>
      </c>
      <c r="B6" s="46" t="s">
        <v>4</v>
      </c>
      <c r="C6" s="46" t="s">
        <v>58</v>
      </c>
      <c r="D6" s="46" t="s">
        <v>59</v>
      </c>
      <c r="E6" s="46" t="s">
        <v>60</v>
      </c>
      <c r="F6" s="46" t="s">
        <v>61</v>
      </c>
      <c r="G6" s="46"/>
      <c r="H6" s="44" t="s">
        <v>134</v>
      </c>
      <c r="I6" s="47">
        <v>5</v>
      </c>
      <c r="J6" s="37"/>
    </row>
    <row r="7" spans="1:10" ht="51">
      <c r="A7" s="43">
        <v>4</v>
      </c>
      <c r="B7" s="46" t="s">
        <v>42</v>
      </c>
      <c r="C7" s="46" t="s">
        <v>43</v>
      </c>
      <c r="D7" s="46" t="s">
        <v>43</v>
      </c>
      <c r="E7" s="46" t="s">
        <v>60</v>
      </c>
      <c r="F7" s="46"/>
      <c r="G7" s="46"/>
      <c r="H7" s="44" t="s">
        <v>134</v>
      </c>
      <c r="I7" s="47">
        <v>5</v>
      </c>
      <c r="J7" s="37"/>
    </row>
    <row r="8" spans="1:10" ht="62.25" customHeight="1">
      <c r="A8" s="43">
        <v>5</v>
      </c>
      <c r="B8" s="46" t="s">
        <v>4</v>
      </c>
      <c r="C8" s="48" t="s">
        <v>104</v>
      </c>
      <c r="D8" s="46"/>
      <c r="E8" s="46"/>
      <c r="F8" s="46"/>
      <c r="G8" s="46"/>
      <c r="H8" s="44" t="s">
        <v>134</v>
      </c>
      <c r="I8" s="44">
        <v>3</v>
      </c>
      <c r="J8" s="38"/>
    </row>
    <row r="9" spans="1:10" ht="51">
      <c r="A9" s="43">
        <v>6</v>
      </c>
      <c r="B9" s="44" t="s">
        <v>103</v>
      </c>
      <c r="C9" s="49" t="s">
        <v>102</v>
      </c>
      <c r="D9" s="49" t="s">
        <v>88</v>
      </c>
      <c r="E9" s="50" t="s">
        <v>101</v>
      </c>
      <c r="F9" s="44"/>
      <c r="G9" s="44" t="s">
        <v>20</v>
      </c>
      <c r="H9" s="44" t="s">
        <v>134</v>
      </c>
      <c r="I9" s="51">
        <v>4</v>
      </c>
      <c r="J9" s="39"/>
    </row>
    <row r="10" spans="1:10" ht="57" customHeight="1">
      <c r="A10" s="43">
        <v>7</v>
      </c>
      <c r="B10" s="46" t="s">
        <v>117</v>
      </c>
      <c r="C10" s="48" t="s">
        <v>107</v>
      </c>
      <c r="D10" s="46"/>
      <c r="E10" s="46"/>
      <c r="F10" s="46"/>
      <c r="G10" s="46"/>
      <c r="H10" s="44" t="s">
        <v>135</v>
      </c>
      <c r="I10" s="44">
        <v>1</v>
      </c>
      <c r="J10" s="38"/>
    </row>
    <row r="11" spans="1:10" ht="50.25" customHeight="1">
      <c r="A11" s="43">
        <v>8</v>
      </c>
      <c r="B11" s="46" t="s">
        <v>118</v>
      </c>
      <c r="C11" s="48" t="s">
        <v>108</v>
      </c>
      <c r="D11" s="46"/>
      <c r="E11" s="46"/>
      <c r="F11" s="46"/>
      <c r="G11" s="46"/>
      <c r="H11" s="44" t="s">
        <v>134</v>
      </c>
      <c r="I11" s="44">
        <v>1</v>
      </c>
      <c r="J11" s="38"/>
    </row>
    <row r="12" spans="1:10" ht="71.25" customHeight="1">
      <c r="A12" s="43">
        <v>9</v>
      </c>
      <c r="B12" s="46" t="s">
        <v>119</v>
      </c>
      <c r="C12" s="48" t="s">
        <v>109</v>
      </c>
      <c r="D12" s="46"/>
      <c r="E12" s="46"/>
      <c r="F12" s="46"/>
      <c r="G12" s="46"/>
      <c r="H12" s="44" t="s">
        <v>134</v>
      </c>
      <c r="I12" s="44">
        <v>1</v>
      </c>
      <c r="J12" s="38"/>
    </row>
    <row r="13" spans="1:10" ht="69.75" customHeight="1">
      <c r="A13" s="43">
        <v>10</v>
      </c>
      <c r="B13" s="46" t="s">
        <v>3</v>
      </c>
      <c r="C13" s="46" t="s">
        <v>37</v>
      </c>
      <c r="D13" s="46"/>
      <c r="E13" s="46"/>
      <c r="F13" s="46" t="s">
        <v>38</v>
      </c>
      <c r="G13" s="46" t="s">
        <v>39</v>
      </c>
      <c r="H13" s="46" t="s">
        <v>137</v>
      </c>
      <c r="I13" s="47">
        <v>100</v>
      </c>
      <c r="J13" s="37"/>
    </row>
    <row r="14" spans="1:10" ht="52.5" customHeight="1">
      <c r="A14" s="43">
        <v>11</v>
      </c>
      <c r="B14" s="46" t="s">
        <v>120</v>
      </c>
      <c r="C14" s="48" t="s">
        <v>110</v>
      </c>
      <c r="D14" s="46"/>
      <c r="E14" s="46"/>
      <c r="F14" s="46"/>
      <c r="G14" s="46"/>
      <c r="H14" s="44" t="s">
        <v>134</v>
      </c>
      <c r="I14" s="44">
        <v>15</v>
      </c>
      <c r="J14" s="38"/>
    </row>
    <row r="15" spans="1:10" ht="29.25" customHeight="1">
      <c r="A15" s="43">
        <v>12</v>
      </c>
      <c r="B15" s="46" t="s">
        <v>116</v>
      </c>
      <c r="C15" s="48" t="s">
        <v>105</v>
      </c>
      <c r="D15" s="46"/>
      <c r="E15" s="46"/>
      <c r="F15" s="46"/>
      <c r="G15" s="46"/>
      <c r="H15" s="44" t="s">
        <v>134</v>
      </c>
      <c r="I15" s="44">
        <v>1</v>
      </c>
      <c r="J15" s="38"/>
    </row>
    <row r="16" spans="1:10" ht="42" customHeight="1">
      <c r="A16" s="43">
        <v>13</v>
      </c>
      <c r="B16" s="46" t="s">
        <v>116</v>
      </c>
      <c r="C16" s="48" t="s">
        <v>106</v>
      </c>
      <c r="D16" s="46"/>
      <c r="E16" s="46"/>
      <c r="F16" s="46"/>
      <c r="G16" s="46"/>
      <c r="H16" s="44" t="s">
        <v>134</v>
      </c>
      <c r="I16" s="44">
        <v>1</v>
      </c>
      <c r="J16" s="38"/>
    </row>
    <row r="17" spans="1:10" ht="25.5">
      <c r="A17" s="43">
        <v>14</v>
      </c>
      <c r="B17" s="44" t="s">
        <v>21</v>
      </c>
      <c r="C17" s="44" t="s">
        <v>21</v>
      </c>
      <c r="D17" s="44"/>
      <c r="E17" s="44"/>
      <c r="F17" s="44"/>
      <c r="G17" s="44"/>
      <c r="H17" s="44" t="s">
        <v>137</v>
      </c>
      <c r="I17" s="45">
        <v>900</v>
      </c>
      <c r="J17" s="36"/>
    </row>
    <row r="18" spans="1:10" ht="25.5">
      <c r="A18" s="43">
        <v>15</v>
      </c>
      <c r="B18" s="46" t="s">
        <v>7</v>
      </c>
      <c r="C18" s="46" t="s">
        <v>8</v>
      </c>
      <c r="D18" s="46"/>
      <c r="E18" s="46"/>
      <c r="F18" s="46"/>
      <c r="G18" s="46"/>
      <c r="H18" s="46" t="s">
        <v>134</v>
      </c>
      <c r="I18" s="47">
        <v>1</v>
      </c>
      <c r="J18" s="37"/>
    </row>
    <row r="19" spans="1:10" ht="16.5">
      <c r="A19" s="43">
        <v>16</v>
      </c>
      <c r="B19" s="46" t="s">
        <v>121</v>
      </c>
      <c r="C19" s="48" t="s">
        <v>111</v>
      </c>
      <c r="D19" s="46"/>
      <c r="E19" s="46"/>
      <c r="F19" s="46"/>
      <c r="G19" s="46"/>
      <c r="H19" s="44" t="s">
        <v>134</v>
      </c>
      <c r="I19" s="44">
        <v>1</v>
      </c>
      <c r="J19" s="38"/>
    </row>
    <row r="20" spans="1:10" ht="25.5">
      <c r="A20" s="43">
        <v>17</v>
      </c>
      <c r="B20" s="46" t="s">
        <v>122</v>
      </c>
      <c r="C20" s="48" t="s">
        <v>112</v>
      </c>
      <c r="D20" s="46"/>
      <c r="E20" s="46"/>
      <c r="F20" s="46"/>
      <c r="G20" s="46"/>
      <c r="H20" s="44" t="s">
        <v>134</v>
      </c>
      <c r="I20" s="44">
        <v>5</v>
      </c>
      <c r="J20" s="38"/>
    </row>
    <row r="21" spans="1:10" ht="16.5">
      <c r="A21" s="43">
        <v>18</v>
      </c>
      <c r="B21" s="44" t="s">
        <v>52</v>
      </c>
      <c r="C21" s="44" t="s">
        <v>52</v>
      </c>
      <c r="D21" s="44"/>
      <c r="E21" s="44"/>
      <c r="F21" s="44"/>
      <c r="G21" s="44"/>
      <c r="H21" s="44" t="s">
        <v>134</v>
      </c>
      <c r="I21" s="45">
        <v>10</v>
      </c>
      <c r="J21" s="36"/>
    </row>
    <row r="22" spans="1:10" ht="38.25">
      <c r="A22" s="43">
        <v>19</v>
      </c>
      <c r="B22" s="44" t="s">
        <v>22</v>
      </c>
      <c r="C22" s="44" t="s">
        <v>22</v>
      </c>
      <c r="D22" s="44"/>
      <c r="E22" s="44"/>
      <c r="F22" s="44"/>
      <c r="G22" s="44"/>
      <c r="H22" s="44" t="s">
        <v>134</v>
      </c>
      <c r="I22" s="45">
        <v>16</v>
      </c>
      <c r="J22" s="36"/>
    </row>
    <row r="23" spans="1:10" ht="25.5">
      <c r="A23" s="43">
        <v>20</v>
      </c>
      <c r="B23" s="46" t="s">
        <v>127</v>
      </c>
      <c r="C23" s="48" t="s">
        <v>143</v>
      </c>
      <c r="D23" s="46"/>
      <c r="E23" s="46"/>
      <c r="F23" s="46"/>
      <c r="G23" s="46"/>
      <c r="H23" s="44" t="s">
        <v>134</v>
      </c>
      <c r="I23" s="44">
        <v>123</v>
      </c>
      <c r="J23" s="38"/>
    </row>
    <row r="24" spans="1:10" ht="25.5">
      <c r="A24" s="43">
        <v>21</v>
      </c>
      <c r="B24" s="46" t="s">
        <v>123</v>
      </c>
      <c r="C24" s="48" t="s">
        <v>113</v>
      </c>
      <c r="D24" s="46"/>
      <c r="E24" s="46"/>
      <c r="F24" s="46"/>
      <c r="G24" s="46"/>
      <c r="H24" s="44" t="s">
        <v>134</v>
      </c>
      <c r="I24" s="44">
        <v>200</v>
      </c>
      <c r="J24" s="38"/>
    </row>
    <row r="25" spans="1:10" ht="16.5">
      <c r="A25" s="43">
        <v>22</v>
      </c>
      <c r="B25" s="44" t="s">
        <v>2</v>
      </c>
      <c r="C25" s="44" t="s">
        <v>45</v>
      </c>
      <c r="D25" s="44"/>
      <c r="E25" s="44" t="s">
        <v>46</v>
      </c>
      <c r="F25" s="44"/>
      <c r="G25" s="44"/>
      <c r="H25" s="44" t="s">
        <v>134</v>
      </c>
      <c r="I25" s="45">
        <v>7</v>
      </c>
      <c r="J25" s="36"/>
    </row>
    <row r="26" spans="1:10" ht="16.5">
      <c r="A26" s="43">
        <v>23</v>
      </c>
      <c r="B26" s="46" t="s">
        <v>124</v>
      </c>
      <c r="C26" s="48" t="s">
        <v>125</v>
      </c>
      <c r="D26" s="46"/>
      <c r="E26" s="46"/>
      <c r="F26" s="46"/>
      <c r="G26" s="46"/>
      <c r="H26" s="44" t="s">
        <v>134</v>
      </c>
      <c r="I26" s="44">
        <v>140</v>
      </c>
      <c r="J26" s="38"/>
    </row>
    <row r="27" spans="1:10" ht="16.5">
      <c r="A27" s="43">
        <v>24</v>
      </c>
      <c r="B27" s="44" t="s">
        <v>68</v>
      </c>
      <c r="C27" s="44" t="s">
        <v>47</v>
      </c>
      <c r="D27" s="44"/>
      <c r="E27" s="44" t="s">
        <v>46</v>
      </c>
      <c r="F27" s="44"/>
      <c r="G27" s="44"/>
      <c r="H27" s="44" t="s">
        <v>134</v>
      </c>
      <c r="I27" s="45">
        <v>5</v>
      </c>
      <c r="J27" s="36"/>
    </row>
    <row r="28" spans="1:10" ht="25.5">
      <c r="A28" s="43">
        <v>25</v>
      </c>
      <c r="B28" s="44" t="s">
        <v>33</v>
      </c>
      <c r="C28" s="44" t="s">
        <v>33</v>
      </c>
      <c r="D28" s="44"/>
      <c r="E28" s="44" t="s">
        <v>34</v>
      </c>
      <c r="F28" s="44"/>
      <c r="G28" s="44"/>
      <c r="H28" s="44" t="s">
        <v>134</v>
      </c>
      <c r="I28" s="45">
        <v>20</v>
      </c>
      <c r="J28" s="36"/>
    </row>
    <row r="29" spans="1:10" ht="25.5">
      <c r="A29" s="43">
        <v>26</v>
      </c>
      <c r="B29" s="44" t="s">
        <v>35</v>
      </c>
      <c r="C29" s="44" t="s">
        <v>35</v>
      </c>
      <c r="D29" s="44"/>
      <c r="E29" s="44" t="s">
        <v>34</v>
      </c>
      <c r="F29" s="44"/>
      <c r="G29" s="44"/>
      <c r="H29" s="44" t="s">
        <v>134</v>
      </c>
      <c r="I29" s="45">
        <v>2</v>
      </c>
      <c r="J29" s="36"/>
    </row>
    <row r="30" spans="1:10" ht="25.5">
      <c r="A30" s="43">
        <v>27</v>
      </c>
      <c r="B30" s="44" t="s">
        <v>30</v>
      </c>
      <c r="C30" s="49" t="s">
        <v>31</v>
      </c>
      <c r="D30" s="49"/>
      <c r="E30" s="52" t="s">
        <v>146</v>
      </c>
      <c r="F30" s="44" t="s">
        <v>32</v>
      </c>
      <c r="G30" s="44" t="s">
        <v>20</v>
      </c>
      <c r="H30" s="44" t="s">
        <v>134</v>
      </c>
      <c r="I30" s="51">
        <v>5</v>
      </c>
      <c r="J30" s="39"/>
    </row>
    <row r="31" spans="1:10" s="7" customFormat="1" ht="162" customHeight="1">
      <c r="A31" s="43">
        <v>28</v>
      </c>
      <c r="B31" s="46" t="s">
        <v>25</v>
      </c>
      <c r="C31" s="53" t="s">
        <v>138</v>
      </c>
      <c r="D31" s="53"/>
      <c r="E31" s="46" t="s">
        <v>26</v>
      </c>
      <c r="F31" s="46" t="s">
        <v>27</v>
      </c>
      <c r="G31" s="46" t="s">
        <v>28</v>
      </c>
      <c r="H31" s="46" t="s">
        <v>134</v>
      </c>
      <c r="I31" s="47">
        <v>1</v>
      </c>
      <c r="J31" s="37"/>
    </row>
    <row r="32" spans="1:10" ht="51">
      <c r="A32" s="43">
        <v>29</v>
      </c>
      <c r="B32" s="44" t="s">
        <v>67</v>
      </c>
      <c r="C32" s="44" t="s">
        <v>53</v>
      </c>
      <c r="D32" s="44"/>
      <c r="E32" s="44" t="s">
        <v>54</v>
      </c>
      <c r="F32" s="44" t="s">
        <v>55</v>
      </c>
      <c r="G32" s="44"/>
      <c r="H32" s="44" t="s">
        <v>134</v>
      </c>
      <c r="I32" s="45">
        <v>12</v>
      </c>
      <c r="J32" s="36"/>
    </row>
    <row r="33" spans="1:23" s="10" customFormat="1" ht="99" customHeight="1">
      <c r="A33" s="43">
        <v>30</v>
      </c>
      <c r="B33" s="46" t="s">
        <v>126</v>
      </c>
      <c r="C33" s="48" t="s">
        <v>114</v>
      </c>
      <c r="D33" s="46"/>
      <c r="E33" s="46"/>
      <c r="F33" s="46"/>
      <c r="G33" s="46"/>
      <c r="H33" s="44" t="s">
        <v>134</v>
      </c>
      <c r="I33" s="44">
        <v>30</v>
      </c>
      <c r="J33" s="38"/>
      <c r="K33" s="9"/>
      <c r="L33" s="9"/>
      <c r="M33" s="9"/>
      <c r="N33" s="9"/>
      <c r="O33" s="9"/>
      <c r="P33" s="9"/>
      <c r="Q33" s="9"/>
      <c r="R33" s="9"/>
      <c r="S33" s="9"/>
      <c r="T33" s="9"/>
      <c r="U33" s="9"/>
      <c r="V33" s="9"/>
      <c r="W33" s="9"/>
    </row>
    <row r="34" spans="1:10" ht="51">
      <c r="A34" s="43">
        <v>31</v>
      </c>
      <c r="B34" s="46" t="s">
        <v>6</v>
      </c>
      <c r="C34" s="46" t="s">
        <v>65</v>
      </c>
      <c r="D34" s="46"/>
      <c r="E34" s="46" t="s">
        <v>66</v>
      </c>
      <c r="F34" s="46" t="s">
        <v>61</v>
      </c>
      <c r="G34" s="46"/>
      <c r="H34" s="46" t="s">
        <v>134</v>
      </c>
      <c r="I34" s="47">
        <v>10</v>
      </c>
      <c r="J34" s="37"/>
    </row>
    <row r="35" spans="1:10" s="12" customFormat="1" ht="16.5">
      <c r="A35" s="43">
        <v>32</v>
      </c>
      <c r="B35" s="46" t="s">
        <v>128</v>
      </c>
      <c r="C35" s="48" t="s">
        <v>115</v>
      </c>
      <c r="D35" s="46"/>
      <c r="E35" s="46"/>
      <c r="F35" s="46"/>
      <c r="G35" s="46"/>
      <c r="H35" s="44" t="s">
        <v>134</v>
      </c>
      <c r="I35" s="44">
        <v>50</v>
      </c>
      <c r="J35" s="38"/>
    </row>
    <row r="36" spans="1:10" s="12" customFormat="1" ht="51">
      <c r="A36" s="43">
        <v>33</v>
      </c>
      <c r="B36" s="44" t="s">
        <v>69</v>
      </c>
      <c r="C36" s="46" t="s">
        <v>5</v>
      </c>
      <c r="D36" s="46"/>
      <c r="E36" s="46" t="s">
        <v>62</v>
      </c>
      <c r="F36" s="46" t="s">
        <v>61</v>
      </c>
      <c r="G36" s="46"/>
      <c r="H36" s="46" t="s">
        <v>134</v>
      </c>
      <c r="I36" s="47">
        <v>5</v>
      </c>
      <c r="J36" s="37"/>
    </row>
    <row r="37" spans="1:10" s="12" customFormat="1" ht="16.5">
      <c r="A37" s="43">
        <v>34</v>
      </c>
      <c r="B37" s="44" t="s">
        <v>69</v>
      </c>
      <c r="C37" s="44" t="s">
        <v>48</v>
      </c>
      <c r="D37" s="44"/>
      <c r="E37" s="44" t="s">
        <v>49</v>
      </c>
      <c r="F37" s="44"/>
      <c r="G37" s="44"/>
      <c r="H37" s="44" t="s">
        <v>134</v>
      </c>
      <c r="I37" s="45">
        <v>40</v>
      </c>
      <c r="J37" s="36"/>
    </row>
    <row r="38" spans="1:10" ht="25.5">
      <c r="A38" s="43">
        <v>35</v>
      </c>
      <c r="B38" s="46" t="s">
        <v>129</v>
      </c>
      <c r="C38" s="48" t="s">
        <v>139</v>
      </c>
      <c r="D38" s="46"/>
      <c r="E38" s="46"/>
      <c r="F38" s="46"/>
      <c r="G38" s="46"/>
      <c r="H38" s="44" t="s">
        <v>134</v>
      </c>
      <c r="I38" s="44">
        <v>10</v>
      </c>
      <c r="J38" s="38"/>
    </row>
    <row r="39" spans="1:10" ht="25.5">
      <c r="A39" s="43">
        <v>36</v>
      </c>
      <c r="B39" s="46" t="s">
        <v>130</v>
      </c>
      <c r="C39" s="48" t="s">
        <v>142</v>
      </c>
      <c r="D39" s="46"/>
      <c r="E39" s="46"/>
      <c r="F39" s="46"/>
      <c r="G39" s="46"/>
      <c r="H39" s="44" t="s">
        <v>134</v>
      </c>
      <c r="I39" s="44">
        <v>50</v>
      </c>
      <c r="J39" s="38"/>
    </row>
    <row r="40" spans="1:10" ht="16.5">
      <c r="A40" s="43">
        <v>37</v>
      </c>
      <c r="B40" s="44" t="s">
        <v>0</v>
      </c>
      <c r="C40" s="44" t="s">
        <v>50</v>
      </c>
      <c r="D40" s="44"/>
      <c r="E40" s="44" t="s">
        <v>51</v>
      </c>
      <c r="F40" s="44"/>
      <c r="G40" s="44"/>
      <c r="H40" s="44" t="s">
        <v>134</v>
      </c>
      <c r="I40" s="45">
        <v>20</v>
      </c>
      <c r="J40" s="36"/>
    </row>
    <row r="41" spans="1:10" ht="16.5">
      <c r="A41" s="43">
        <v>38</v>
      </c>
      <c r="B41" s="44" t="s">
        <v>56</v>
      </c>
      <c r="C41" s="44" t="s">
        <v>57</v>
      </c>
      <c r="D41" s="46"/>
      <c r="E41" s="46"/>
      <c r="F41" s="46"/>
      <c r="G41" s="46"/>
      <c r="H41" s="46" t="s">
        <v>134</v>
      </c>
      <c r="I41" s="47">
        <v>180</v>
      </c>
      <c r="J41" s="37"/>
    </row>
    <row r="42" spans="1:10" ht="72.75" customHeight="1">
      <c r="A42" s="43">
        <v>39</v>
      </c>
      <c r="B42" s="46" t="s">
        <v>70</v>
      </c>
      <c r="C42" s="46" t="s">
        <v>63</v>
      </c>
      <c r="D42" s="46" t="s">
        <v>64</v>
      </c>
      <c r="E42" s="46" t="s">
        <v>60</v>
      </c>
      <c r="F42" s="46" t="s">
        <v>61</v>
      </c>
      <c r="G42" s="46"/>
      <c r="H42" s="46" t="s">
        <v>134</v>
      </c>
      <c r="I42" s="47">
        <v>5</v>
      </c>
      <c r="J42" s="37"/>
    </row>
    <row r="43" spans="1:10" ht="72.75" customHeight="1">
      <c r="A43" s="43">
        <v>40</v>
      </c>
      <c r="B43" s="46" t="s">
        <v>70</v>
      </c>
      <c r="C43" s="46" t="s">
        <v>44</v>
      </c>
      <c r="D43" s="46" t="s">
        <v>44</v>
      </c>
      <c r="E43" s="46" t="s">
        <v>60</v>
      </c>
      <c r="F43" s="46"/>
      <c r="G43" s="46"/>
      <c r="H43" s="46" t="s">
        <v>134</v>
      </c>
      <c r="I43" s="47">
        <v>5</v>
      </c>
      <c r="J43" s="37"/>
    </row>
    <row r="44" spans="1:10" ht="150" customHeight="1">
      <c r="A44" s="43">
        <v>41</v>
      </c>
      <c r="B44" s="46" t="s">
        <v>100</v>
      </c>
      <c r="C44" s="53" t="s">
        <v>99</v>
      </c>
      <c r="D44" s="53" t="s">
        <v>88</v>
      </c>
      <c r="E44" s="46" t="s">
        <v>98</v>
      </c>
      <c r="F44" s="46" t="s">
        <v>92</v>
      </c>
      <c r="G44" s="46"/>
      <c r="H44" s="46" t="s">
        <v>134</v>
      </c>
      <c r="I44" s="47">
        <v>5</v>
      </c>
      <c r="J44" s="37"/>
    </row>
    <row r="45" spans="1:10" ht="120.75" customHeight="1">
      <c r="A45" s="43">
        <v>42</v>
      </c>
      <c r="B45" s="46" t="s">
        <v>131</v>
      </c>
      <c r="C45" s="48" t="s">
        <v>141</v>
      </c>
      <c r="D45" s="46"/>
      <c r="E45" s="46"/>
      <c r="F45" s="46"/>
      <c r="G45" s="46"/>
      <c r="H45" s="44" t="s">
        <v>136</v>
      </c>
      <c r="I45" s="44">
        <v>15</v>
      </c>
      <c r="J45" s="38"/>
    </row>
    <row r="46" spans="1:10" ht="72.75" customHeight="1">
      <c r="A46" s="43">
        <v>43</v>
      </c>
      <c r="B46" s="46" t="s">
        <v>78</v>
      </c>
      <c r="C46" s="46" t="s">
        <v>85</v>
      </c>
      <c r="D46" s="46"/>
      <c r="E46" s="46" t="s">
        <v>84</v>
      </c>
      <c r="F46" s="46" t="s">
        <v>83</v>
      </c>
      <c r="G46" s="46"/>
      <c r="H46" s="46" t="s">
        <v>134</v>
      </c>
      <c r="I46" s="47">
        <v>1</v>
      </c>
      <c r="J46" s="37"/>
    </row>
    <row r="47" spans="1:10" ht="125.25" customHeight="1">
      <c r="A47" s="43">
        <v>44</v>
      </c>
      <c r="B47" s="46" t="s">
        <v>78</v>
      </c>
      <c r="C47" s="46" t="s">
        <v>77</v>
      </c>
      <c r="D47" s="46" t="s">
        <v>76</v>
      </c>
      <c r="E47" s="46" t="s">
        <v>75</v>
      </c>
      <c r="F47" s="46" t="s">
        <v>74</v>
      </c>
      <c r="G47" s="46" t="s">
        <v>73</v>
      </c>
      <c r="H47" s="46" t="s">
        <v>134</v>
      </c>
      <c r="I47" s="47">
        <v>1</v>
      </c>
      <c r="J47" s="37"/>
    </row>
    <row r="48" spans="1:10" ht="122.25" customHeight="1">
      <c r="A48" s="43">
        <v>45</v>
      </c>
      <c r="B48" s="46" t="s">
        <v>78</v>
      </c>
      <c r="C48" s="46" t="s">
        <v>82</v>
      </c>
      <c r="D48" s="46" t="s">
        <v>81</v>
      </c>
      <c r="E48" s="46" t="s">
        <v>75</v>
      </c>
      <c r="F48" s="46" t="s">
        <v>74</v>
      </c>
      <c r="G48" s="46" t="s">
        <v>73</v>
      </c>
      <c r="H48" s="46" t="s">
        <v>134</v>
      </c>
      <c r="I48" s="47">
        <v>2</v>
      </c>
      <c r="J48" s="37"/>
    </row>
    <row r="49" spans="1:10" ht="136.5" customHeight="1">
      <c r="A49" s="43">
        <v>46</v>
      </c>
      <c r="B49" s="46" t="s">
        <v>78</v>
      </c>
      <c r="C49" s="46" t="s">
        <v>80</v>
      </c>
      <c r="D49" s="46" t="s">
        <v>79</v>
      </c>
      <c r="E49" s="46" t="s">
        <v>75</v>
      </c>
      <c r="F49" s="46" t="s">
        <v>74</v>
      </c>
      <c r="G49" s="46" t="s">
        <v>73</v>
      </c>
      <c r="H49" s="46" t="s">
        <v>134</v>
      </c>
      <c r="I49" s="47">
        <v>2</v>
      </c>
      <c r="J49" s="37"/>
    </row>
    <row r="50" spans="1:10" ht="72.75" customHeight="1">
      <c r="A50" s="43">
        <v>47</v>
      </c>
      <c r="B50" s="44" t="s">
        <v>72</v>
      </c>
      <c r="C50" s="44" t="s">
        <v>86</v>
      </c>
      <c r="D50" s="44"/>
      <c r="E50" s="44" t="s">
        <v>71</v>
      </c>
      <c r="F50" s="44"/>
      <c r="G50" s="44"/>
      <c r="H50" s="44" t="s">
        <v>134</v>
      </c>
      <c r="I50" s="45">
        <v>1</v>
      </c>
      <c r="J50" s="36"/>
    </row>
    <row r="51" spans="1:10" ht="72.75" customHeight="1">
      <c r="A51" s="43">
        <v>48</v>
      </c>
      <c r="B51" s="46" t="s">
        <v>97</v>
      </c>
      <c r="C51" s="46" t="s">
        <v>96</v>
      </c>
      <c r="D51" s="46" t="s">
        <v>88</v>
      </c>
      <c r="E51" s="46"/>
      <c r="F51" s="46" t="s">
        <v>29</v>
      </c>
      <c r="G51" s="46"/>
      <c r="H51" s="46" t="s">
        <v>134</v>
      </c>
      <c r="I51" s="47">
        <v>2</v>
      </c>
      <c r="J51" s="37"/>
    </row>
    <row r="52" spans="1:10" ht="72.75" customHeight="1">
      <c r="A52" s="43">
        <v>49</v>
      </c>
      <c r="B52" s="46" t="s">
        <v>1</v>
      </c>
      <c r="C52" s="46" t="s">
        <v>9</v>
      </c>
      <c r="D52" s="46" t="s">
        <v>40</v>
      </c>
      <c r="E52" s="46" t="s">
        <v>41</v>
      </c>
      <c r="F52" s="46"/>
      <c r="G52" s="46"/>
      <c r="H52" s="46" t="s">
        <v>134</v>
      </c>
      <c r="I52" s="47">
        <v>25</v>
      </c>
      <c r="J52" s="37"/>
    </row>
    <row r="53" spans="1:10" ht="108" customHeight="1">
      <c r="A53" s="43">
        <v>50</v>
      </c>
      <c r="B53" s="46" t="s">
        <v>95</v>
      </c>
      <c r="C53" s="46" t="s">
        <v>94</v>
      </c>
      <c r="D53" s="46" t="s">
        <v>88</v>
      </c>
      <c r="E53" s="46" t="s">
        <v>93</v>
      </c>
      <c r="F53" s="46" t="s">
        <v>92</v>
      </c>
      <c r="G53" s="46"/>
      <c r="H53" s="46" t="s">
        <v>134</v>
      </c>
      <c r="I53" s="47">
        <v>30</v>
      </c>
      <c r="J53" s="37"/>
    </row>
    <row r="54" spans="1:10" ht="72.75" customHeight="1">
      <c r="A54" s="43">
        <v>51</v>
      </c>
      <c r="B54" s="44" t="s">
        <v>36</v>
      </c>
      <c r="C54" s="44" t="s">
        <v>87</v>
      </c>
      <c r="D54" s="44"/>
      <c r="E54" s="44"/>
      <c r="F54" s="44"/>
      <c r="G54" s="44"/>
      <c r="H54" s="44" t="s">
        <v>134</v>
      </c>
      <c r="I54" s="45">
        <v>28</v>
      </c>
      <c r="J54" s="36"/>
    </row>
    <row r="55" spans="1:10" ht="72.75" customHeight="1">
      <c r="A55" s="43">
        <v>52</v>
      </c>
      <c r="B55" s="46" t="s">
        <v>91</v>
      </c>
      <c r="C55" s="46" t="s">
        <v>90</v>
      </c>
      <c r="D55" s="46" t="s">
        <v>88</v>
      </c>
      <c r="E55" s="46" t="s">
        <v>89</v>
      </c>
      <c r="F55" s="46" t="s">
        <v>27</v>
      </c>
      <c r="G55" s="46" t="s">
        <v>28</v>
      </c>
      <c r="H55" s="46" t="s">
        <v>134</v>
      </c>
      <c r="I55" s="47">
        <v>1</v>
      </c>
      <c r="J55" s="37"/>
    </row>
    <row r="56" spans="1:10" ht="72.75" customHeight="1">
      <c r="A56" s="43">
        <v>53</v>
      </c>
      <c r="B56" s="46" t="s">
        <v>132</v>
      </c>
      <c r="C56" s="48" t="s">
        <v>140</v>
      </c>
      <c r="D56" s="46"/>
      <c r="E56" s="46"/>
      <c r="F56" s="46"/>
      <c r="G56" s="46"/>
      <c r="H56" s="44" t="s">
        <v>134</v>
      </c>
      <c r="I56" s="44">
        <v>6</v>
      </c>
      <c r="J56" s="38"/>
    </row>
    <row r="71" spans="9:10" ht="16.5">
      <c r="I71" s="2"/>
      <c r="J71" s="2"/>
    </row>
    <row r="72" spans="9:10" ht="16.5">
      <c r="I72" s="2"/>
      <c r="J72" s="2"/>
    </row>
    <row r="73" spans="9:10" ht="16.5">
      <c r="I73" s="2"/>
      <c r="J73" s="2"/>
    </row>
    <row r="74" spans="9:10" ht="16.5">
      <c r="I74" s="2"/>
      <c r="J74" s="2"/>
    </row>
    <row r="75" spans="9:10" ht="16.5">
      <c r="I75" s="2"/>
      <c r="J75" s="2"/>
    </row>
    <row r="76" spans="9:10" ht="16.5">
      <c r="I76" s="2"/>
      <c r="J76" s="2"/>
    </row>
    <row r="77" spans="9:10" ht="16.5">
      <c r="I77" s="2"/>
      <c r="J77" s="2"/>
    </row>
    <row r="78" spans="9:10" ht="16.5">
      <c r="I78" s="2"/>
      <c r="J78" s="2"/>
    </row>
    <row r="79" spans="9:10" ht="16.5">
      <c r="I79" s="2"/>
      <c r="J79" s="2"/>
    </row>
    <row r="80" spans="9:10" ht="16.5">
      <c r="I80" s="2"/>
      <c r="J80" s="2"/>
    </row>
    <row r="81" spans="9:10" ht="16.5">
      <c r="I81" s="2"/>
      <c r="J81" s="2"/>
    </row>
    <row r="82" spans="9:10" ht="16.5">
      <c r="I82" s="2"/>
      <c r="J82" s="2"/>
    </row>
    <row r="83" spans="9:10" ht="16.5">
      <c r="I83" s="2"/>
      <c r="J83" s="2"/>
    </row>
    <row r="84" spans="9:10" ht="16.5">
      <c r="I84" s="2"/>
      <c r="J84" s="2"/>
    </row>
    <row r="85" spans="9:10" ht="16.5">
      <c r="I85" s="2"/>
      <c r="J85" s="2"/>
    </row>
    <row r="86" spans="9:10" ht="16.5">
      <c r="I86" s="2"/>
      <c r="J86" s="2"/>
    </row>
    <row r="87" spans="9:10" ht="16.5">
      <c r="I87" s="2"/>
      <c r="J87" s="2"/>
    </row>
    <row r="88" spans="9:10" ht="16.5">
      <c r="I88" s="2"/>
      <c r="J88" s="2"/>
    </row>
    <row r="89" spans="9:10" ht="16.5">
      <c r="I89" s="2"/>
      <c r="J89" s="2"/>
    </row>
    <row r="90" spans="9:10" ht="16.5">
      <c r="I90" s="2"/>
      <c r="J90" s="2"/>
    </row>
  </sheetData>
  <sheetProtection password="DE82" sheet="1" objects="1" scenarios="1" selectLockedCells="1"/>
  <mergeCells count="2">
    <mergeCell ref="A2:J2"/>
    <mergeCell ref="A1:J1"/>
  </mergeCells>
  <printOptions/>
  <pageMargins left="0.75" right="0.75" top="1" bottom="1" header="0" footer="0"/>
  <pageSetup horizontalDpi="600" verticalDpi="600" orientation="landscape" scale="67"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ipalominoc</cp:lastModifiedBy>
  <cp:lastPrinted>2008-07-26T18:43:53Z</cp:lastPrinted>
  <dcterms:created xsi:type="dcterms:W3CDTF">2008-07-20T19:53:01Z</dcterms:created>
  <dcterms:modified xsi:type="dcterms:W3CDTF">2008-11-19T19:11:32Z</dcterms:modified>
  <cp:category/>
  <cp:version/>
  <cp:contentType/>
  <cp:contentStatus/>
</cp:coreProperties>
</file>