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220" windowWidth="15480" windowHeight="5295" activeTab="0"/>
  </bookViews>
  <sheets>
    <sheet name="HERRAMIENTAS CP 014" sheetId="1" r:id="rId1"/>
  </sheets>
  <definedNames/>
  <calcPr fullCalcOnLoad="1"/>
</workbook>
</file>

<file path=xl/sharedStrings.xml><?xml version="1.0" encoding="utf-8"?>
<sst xmlns="http://schemas.openxmlformats.org/spreadsheetml/2006/main" count="342" uniqueCount="296">
  <si>
    <t xml:space="preserve"> Cizalla manual </t>
  </si>
  <si>
    <t xml:space="preserve"> Juego De Escofinas X 3 </t>
  </si>
  <si>
    <t xml:space="preserve"> Escuadra Metálica No. 8 </t>
  </si>
  <si>
    <t xml:space="preserve"> Escuadra Metálica No. 10  </t>
  </si>
  <si>
    <t xml:space="preserve"> Juego De Formones Para Talla </t>
  </si>
  <si>
    <t xml:space="preserve"> Juego De Fresas Para Ruteadora </t>
  </si>
  <si>
    <t xml:space="preserve"> Grapadora - Clavadora  Neumática</t>
  </si>
  <si>
    <t xml:space="preserve"> Remachadoras </t>
  </si>
  <si>
    <t xml:space="preserve">Sierra </t>
  </si>
  <si>
    <t>Estrusora Manual</t>
  </si>
  <si>
    <t>Para dos kilos de arcilla, con dos boquillas.</t>
  </si>
  <si>
    <t xml:space="preserve">cautin </t>
  </si>
  <si>
    <t>Vitral</t>
  </si>
  <si>
    <t>Para vitral de puntas intercambiables</t>
  </si>
  <si>
    <t>Juegos de 20 o mas piezas</t>
  </si>
  <si>
    <t xml:space="preserve">fresas </t>
  </si>
  <si>
    <t>Guillotinas</t>
  </si>
  <si>
    <t xml:space="preserve"> Guillotinas para papel tamaño oficio</t>
  </si>
  <si>
    <t xml:space="preserve">Carrete </t>
  </si>
  <si>
    <t>FUMIGADORA O BOMBA DE ESPALDA</t>
  </si>
  <si>
    <t>Fumigadora de espalda manual 20Lt plastica profesional</t>
  </si>
  <si>
    <t>Cuerda estática 10,5mm</t>
  </si>
  <si>
    <t>CUERDA ESTATICA 10 mm x 80 mts</t>
  </si>
  <si>
    <t xml:space="preserve">Ascensor tipo JUMAR </t>
  </si>
  <si>
    <t>Ascensor bloqueador de puño (par) Diseñado para progresar sobre cuerda fija de 10 a 13 mm. Pesa 205 g Objeto con forma de empuñadura que se desliza por la cuerda fija. Tiene la particularidad de que se desliza suavemente hacia arriba y es autobloqueante hacia abajo por lo que facilita nuestra seguridad en la progresión.</t>
  </si>
  <si>
    <t>Cabo para barretón</t>
  </si>
  <si>
    <t>escalera</t>
  </si>
  <si>
    <t>Aluminio de 4,00x0,60x3,00 mts en alfajor y aluminio</t>
  </si>
  <si>
    <t>ITEM</t>
  </si>
  <si>
    <t xml:space="preserve">NOMBRE EQUIPO </t>
  </si>
  <si>
    <t xml:space="preserve">DESCRIPCIÓN  Y/O  CARACTERÍSTICAS </t>
  </si>
  <si>
    <t xml:space="preserve">Cantidad </t>
  </si>
  <si>
    <t>VR. UNITARIO</t>
  </si>
  <si>
    <t>VALOR TOTAL</t>
  </si>
  <si>
    <t xml:space="preserve">Quemadores  de horno a gas.
</t>
  </si>
  <si>
    <t>Torno electrico</t>
  </si>
  <si>
    <t>Compresor</t>
  </si>
  <si>
    <t>Marcos de ¼ de pliego con seda de 90 para serigrafia</t>
  </si>
  <si>
    <t>Marcos de 1/2 de pliego con seda de 90 para serigrafia</t>
  </si>
  <si>
    <t>Rasquetas o escobillín para serigrafia de 41 cm con caucho importado</t>
  </si>
  <si>
    <t>Rasquetas o escobillín para serigrafia de 57 cm con caucho importado</t>
  </si>
  <si>
    <t>Esmeril Dewalt 6 pulgadas 1/2 caballo</t>
  </si>
  <si>
    <t>Limas Planas Bastarda standard 10 pulgadas</t>
  </si>
  <si>
    <t>Raspadores tipo esfero, para metal, marca General</t>
  </si>
  <si>
    <t xml:space="preserve">Casco </t>
  </si>
  <si>
    <t>Equipos de disección</t>
  </si>
  <si>
    <t>Mosquetones seguridad</t>
  </si>
  <si>
    <t>Mosquetón de seguridad en ACERO resistencia de 16.185 lbs (72 KN), peso 10.2 oz, clasificación UL, Norma NFPA 1983 uso general, EN 362, cierre de automatico (auto-lock), color plata.</t>
  </si>
  <si>
    <t>Cabo pulido para pala</t>
  </si>
  <si>
    <t>Caja Grande para herramientas</t>
  </si>
  <si>
    <t>Caja metalica para herramientas. Largo 370mm ancho 140mm alto 170mm.</t>
  </si>
  <si>
    <t>HOYADOR O PALADRAGA</t>
  </si>
  <si>
    <t>Herramienta para hacer huecos</t>
  </si>
  <si>
    <t xml:space="preserve">MULTIMETRO DIGITAL </t>
  </si>
  <si>
    <t>Para medir : Voltaje DC  ( 0 -600 V) y AC ( 0 - 600 V) Corrientes Dc y AC ( 0 - 200 mA) Resistencia ( 0 - 20 Mohm); Se cumpla norams de seguridad IEC - 1010 - 1 CAT III.</t>
  </si>
  <si>
    <t>CONECTOR  HEMBRA MACHO</t>
  </si>
  <si>
    <t xml:space="preserve">Cable UTP </t>
  </si>
  <si>
    <t xml:space="preserve">Canaleta Plastica </t>
  </si>
  <si>
    <t>40*22 2M Blanco</t>
  </si>
  <si>
    <t>Sopladora industrial Aspiradora</t>
  </si>
  <si>
    <t>multimetro análogo sunwa</t>
  </si>
  <si>
    <t>Conector Panduit</t>
  </si>
  <si>
    <t>conector RJ 45 con tapa</t>
  </si>
  <si>
    <t>Troqueles Red</t>
  </si>
  <si>
    <t>Troquel toma doble</t>
  </si>
  <si>
    <t>Sopladora</t>
  </si>
  <si>
    <t>Broca</t>
  </si>
  <si>
    <t xml:space="preserve">Broca </t>
  </si>
  <si>
    <t>extralarga para muro de ½  x 12” pulgadas CARBBITS</t>
  </si>
  <si>
    <t>extralarga para muro de ½  x 5” pulgadas CARBBITS</t>
  </si>
  <si>
    <t xml:space="preserve">Caretas </t>
  </si>
  <si>
    <t>contra impacto Seguridad</t>
  </si>
  <si>
    <t xml:space="preserve">cautín </t>
  </si>
  <si>
    <t>25w</t>
  </si>
  <si>
    <t>cautín</t>
  </si>
  <si>
    <t xml:space="preserve"> 40w</t>
  </si>
  <si>
    <t xml:space="preserve">Clavos </t>
  </si>
  <si>
    <t xml:space="preserve">15-12 para concreto de 516 x 1/2 “ </t>
  </si>
  <si>
    <t>Conectores</t>
  </si>
  <si>
    <t>Conectores RGB 14 pines</t>
  </si>
  <si>
    <t>Gafas Estereoscópicas</t>
  </si>
  <si>
    <t>Plomadas de 16 onzas</t>
  </si>
  <si>
    <t>BRUJULA</t>
  </si>
  <si>
    <t>Brujulas de precision para la orientacion con azimut 360 grados graduada en  1° .</t>
  </si>
  <si>
    <t>Germinadores Cubeta plastica con orificios de desague</t>
  </si>
  <si>
    <t>Cubeta plastica transparente con tapa en la que se colocan semillas a las cuales se les aplica riego para que germinen, tiene orificios para el desague. Las medidas son 20 cm de alto, 30 cm de ancho, y 50 cm de largo. Tambien pueden ser las medidas mayores a las descritas o un poco menores. Capacidad 4,1 U.S Gal/1,5 dal</t>
  </si>
  <si>
    <t>ARNES</t>
  </si>
  <si>
    <t xml:space="preserve">Juego metrico llaves de coomnbinacion </t>
  </si>
  <si>
    <t>14 piezas boca fija-estrella medidas de 10mm a 32mm</t>
  </si>
  <si>
    <t>Juego llaves hexagonales  plegables</t>
  </si>
  <si>
    <t>9 Piesas medidas en pulgadas</t>
  </si>
  <si>
    <t>7 Piesas medidas metricas</t>
  </si>
  <si>
    <t>Prensa C</t>
  </si>
  <si>
    <t>Tamaño 6"</t>
  </si>
  <si>
    <t>Remachadora de trabajo pesado</t>
  </si>
  <si>
    <t>4 bocas 1/8 - 3/16</t>
  </si>
  <si>
    <t>Brújulas</t>
  </si>
  <si>
    <t>Pinzas amperimetricas</t>
  </si>
  <si>
    <t>Cables caiman-caiman</t>
  </si>
  <si>
    <t>Cables banana-banana</t>
  </si>
  <si>
    <t>Caja de resistencias</t>
  </si>
  <si>
    <t>Caja de condensadores</t>
  </si>
  <si>
    <t>Tijera para podar de 8.1/2 pulgadas profesional tipo felco</t>
  </si>
  <si>
    <t>Desgarretadora Podadora telescopica</t>
  </si>
  <si>
    <t>6' - 10' Telescopic Pole Pruner/Pruning Saw  </t>
  </si>
  <si>
    <t xml:space="preserve">Telescoping Pole Saw Package with Saw and Pruner Kit Kit includes one 6' - 12' Double Lock® Telescoping Pole with female ferrule, one JA-14 Pruner with adapter and rope, and one 13? Tri-Edge saw blade with pole saw casting and adapter.  </t>
  </si>
  <si>
    <t>Taladro</t>
  </si>
  <si>
    <t>Caladora electrica</t>
  </si>
  <si>
    <t>Plancha</t>
  </si>
  <si>
    <t xml:space="preserve">Estándar </t>
  </si>
  <si>
    <t>Cinta velcro macho y hembra</t>
  </si>
  <si>
    <t>cinta Velcro macho y hembra de dos centímetros de ancho por 20 metros de largo</t>
  </si>
  <si>
    <t>Láminas de Zinc para Fotograbado. 100 x 60 cms.</t>
  </si>
  <si>
    <t>Unidades</t>
  </si>
  <si>
    <t>Láminas de neolite amarillo de 90 cm x 90 cm</t>
  </si>
  <si>
    <t>Canteadora</t>
  </si>
  <si>
    <t>Deluxe 6"  delta 10amp, de 12000 a 22000rpm</t>
  </si>
  <si>
    <t>Cepillo</t>
  </si>
  <si>
    <t>15" carpinteria 3hp 3000rpm</t>
  </si>
  <si>
    <t>Taladro de Arbol</t>
  </si>
  <si>
    <t>Sierra</t>
  </si>
  <si>
    <t>Radial 10"</t>
  </si>
  <si>
    <t>Lijadora</t>
  </si>
  <si>
    <t>18" de 18x36x5 con Velicidad Variable</t>
  </si>
  <si>
    <t>Torno para Madera</t>
  </si>
  <si>
    <t>Rutiadora de Brazo</t>
  </si>
  <si>
    <t>3HP hr-s  10000/20000rpm mesa de 610X460mm  peso 280Kg 220V</t>
  </si>
  <si>
    <t>Escualizadora de 75hp mesa de 126x13x3/4   altura de mesa 35" control electrico  motor de 1hp</t>
  </si>
  <si>
    <t>Sin fin 17" 2hp, mesa 17" X 17"  (430mm)  Altura de corte 12"  Ancho Maximo del sprte 16-1/4</t>
  </si>
  <si>
    <t>Extractor</t>
  </si>
  <si>
    <t>2hp con capacidad de succion 30m3 Diametro Succionado 305 mm</t>
  </si>
  <si>
    <t>Radial 12" 220v  a 3000rpm</t>
  </si>
  <si>
    <t xml:space="preserve">Compresor </t>
  </si>
  <si>
    <t>Piastola Para Pintura</t>
  </si>
  <si>
    <t xml:space="preserve">de Baja </t>
  </si>
  <si>
    <t>Pistola de Gravedad</t>
  </si>
  <si>
    <t>Caladora</t>
  </si>
  <si>
    <t>Disco Sierra</t>
  </si>
  <si>
    <t>Escofinas</t>
  </si>
  <si>
    <t>Escuadra</t>
  </si>
  <si>
    <t>Formones</t>
  </si>
  <si>
    <t>Fresas Ruteadora</t>
  </si>
  <si>
    <t>Grapadora</t>
  </si>
  <si>
    <t>Motor</t>
  </si>
  <si>
    <t xml:space="preserve"> Motor Siemens 1hp Mono fase 1700rpm</t>
  </si>
  <si>
    <t xml:space="preserve"> Motor Siemens 2hp mono fase 1700rpm</t>
  </si>
  <si>
    <t xml:space="preserve"> Motor Siemens 3hp Mono fase 1700rpm</t>
  </si>
  <si>
    <t>Puntas</t>
  </si>
  <si>
    <t xml:space="preserve"> Juego De Puntas En Acero Para Taladro</t>
  </si>
  <si>
    <t>Roteadora</t>
  </si>
  <si>
    <t>Brocas Madera</t>
  </si>
  <si>
    <t>Caretas</t>
  </si>
  <si>
    <t xml:space="preserve"> Caretas Protectora De Impacto</t>
  </si>
  <si>
    <t>FRESADORA DE TORRETA</t>
  </si>
  <si>
    <t>CIZALLA MANUAL DE PALANCA</t>
  </si>
  <si>
    <t>ENROLLADORA ELECTRICA</t>
  </si>
  <si>
    <t xml:space="preserve"> Caladoras Eléctrica 2HP </t>
  </si>
  <si>
    <t>Cizalla</t>
  </si>
  <si>
    <t>Discos corte</t>
  </si>
  <si>
    <t>Discos pulir</t>
  </si>
  <si>
    <t xml:space="preserve"> Discos De 41/2 Para Pulir</t>
  </si>
  <si>
    <t>Discos tronzadora</t>
  </si>
  <si>
    <t xml:space="preserve"> Discos Para Tronzadora de 14pulgadas </t>
  </si>
  <si>
    <t>Esmeril</t>
  </si>
  <si>
    <t>Hombre solos</t>
  </si>
  <si>
    <t>Mototules</t>
  </si>
  <si>
    <t xml:space="preserve"> Mototules Tipo industrial trabajo mediano SKILL</t>
  </si>
  <si>
    <t>Prensas</t>
  </si>
  <si>
    <t>Remachadoras</t>
  </si>
  <si>
    <t>Tronzadora</t>
  </si>
  <si>
    <t xml:space="preserve"> Tronzadora Industrial trabajo pesado DEWALL</t>
  </si>
  <si>
    <t>Careta</t>
  </si>
  <si>
    <t xml:space="preserve"> Caretas En Acrílico</t>
  </si>
  <si>
    <t>Guantes</t>
  </si>
  <si>
    <t>Soldadura</t>
  </si>
  <si>
    <t xml:space="preserve"> Arroba De Soldadura 6013 de 332</t>
  </si>
  <si>
    <t xml:space="preserve">CABLE #12  </t>
  </si>
  <si>
    <t>Extractor 12" Semi-industrial</t>
  </si>
  <si>
    <t>Lamina Acrilica de 5mm color Bronce de 1,25mtsx1,85</t>
  </si>
  <si>
    <t>Cable # 12 AWG Negro</t>
  </si>
  <si>
    <t>Cable # 12 AWG Verde</t>
  </si>
  <si>
    <t>Cable # 12 AWG Blanco</t>
  </si>
  <si>
    <t>Cable coaxila RG 59</t>
  </si>
  <si>
    <t>TALADRO DE ARBOL</t>
  </si>
  <si>
    <t>Características Capacidad de taladrado en acero de 35 mm, longitud útil de brazo 740 mm, tamaño de mesa 400 x 500 mm, motor principal de 2 HP.</t>
  </si>
  <si>
    <t xml:space="preserve">Pulidora pequeña Manual </t>
  </si>
  <si>
    <t>D28-111</t>
  </si>
  <si>
    <t>Pinza voltiamperimetrica</t>
  </si>
  <si>
    <t>600 A AC - 600 V AC</t>
  </si>
  <si>
    <t xml:space="preserve">Grasera </t>
  </si>
  <si>
    <t>Capacidad ½ Lb</t>
  </si>
  <si>
    <t>Tigeras de aviacion</t>
  </si>
  <si>
    <t>Izquierda</t>
  </si>
  <si>
    <t>Derecha</t>
  </si>
  <si>
    <t xml:space="preserve">Centro </t>
  </si>
  <si>
    <t xml:space="preserve">Tijeras de hojalatero </t>
  </si>
  <si>
    <t>largo 259mm Mango Forrado</t>
  </si>
  <si>
    <t xml:space="preserve">Pistola para pintura </t>
  </si>
  <si>
    <t>De baja</t>
  </si>
  <si>
    <t>Podadora</t>
  </si>
  <si>
    <t>Podadora con serruccho</t>
  </si>
  <si>
    <t>Tijera para podar</t>
  </si>
  <si>
    <t>Extrusora, amasadora eléctrica de arcilla húmeda</t>
  </si>
  <si>
    <t xml:space="preserve">•       Motor trifásico de 2 ½ HP.
•       Salida de 12 cm de diámetro.
•       Dotada de dos boquillas.
•       Reductor de velocidad de sinfín corona.
</t>
  </si>
  <si>
    <t>Rodillos sacapruebas</t>
  </si>
  <si>
    <t>Dureza 45. Diametro 8 cm. Longitud 12 cms.</t>
  </si>
  <si>
    <t>Dureza 45. Diametro 10 cm. Longitud 22 cms.</t>
  </si>
  <si>
    <t xml:space="preserve"> Caretas Plásticas Con Filtros Para Polvo</t>
  </si>
  <si>
    <t>Cinta para sinfín</t>
  </si>
  <si>
    <t>Grasera</t>
  </si>
  <si>
    <t>MARCA OFERTADA</t>
  </si>
  <si>
    <t>Sopletes</t>
  </si>
  <si>
    <t>Mono gafas</t>
  </si>
  <si>
    <t>CORTADORA DE PLASMA</t>
  </si>
  <si>
    <t>Arnés de cuerpo entero anticaídas, material del cinturón y perneras transpirables, con argolla frontal, dorsal, ventral y 2 laterales;  hebillas autobloqueantes, 2 anillos portamaterial y 4 anillos plásticos para enganchar bolsas portaherramientas,  Norma EN 358, EN 813 &amp; EN 361.</t>
  </si>
  <si>
    <t>Barretones</t>
  </si>
  <si>
    <t>Barretón 4 libras</t>
  </si>
  <si>
    <t xml:space="preserve"> fabricado en policarbonato de alta resistencia, para trabajos en altura y rescate, Ventilado con 5 orificios en cada lado, arnés de cinta textil y contorno de cabeza acolchado, barbuquejo regulable adelante-atrás mediante hebillas deslizantes, ruedecita de regulación única ajuste en altura, ranuras laterales para adaptar orejeras, gancho para sujeción de la linterna fronta, , tipo II, clase C, color blanco. Cumple Norma ANSI Z89.1-2003, EN 397 y EN 12497, </t>
  </si>
  <si>
    <t xml:space="preserve">Gafas Alambricas 3D  PARA MONITOR CRT;   </t>
  </si>
  <si>
    <t>Cables caiman-caiman 50 cm</t>
  </si>
  <si>
    <t>Extensiones para microfono</t>
  </si>
  <si>
    <t>extenciones para microfono de 10 Metros</t>
  </si>
  <si>
    <t>Cable coaxial RG 59</t>
  </si>
  <si>
    <t>Cable UTP Categoria 6</t>
  </si>
  <si>
    <t>Canaleta con divisiòn (10x4) 2.40 m</t>
  </si>
  <si>
    <t>Cable # 12 AWG Blanco EN METROS</t>
  </si>
  <si>
    <t>Cable # 12 AWG Negro EN METROS</t>
  </si>
  <si>
    <t>Cable # 12 AWG Verde EN METROS</t>
  </si>
  <si>
    <t>Cable coaxial RG 59 EN METROS</t>
  </si>
  <si>
    <t>Cable UTP Categoria 6 EN METROS</t>
  </si>
  <si>
    <t xml:space="preserve"> Lijadora Eléctrica  SENCILLA</t>
  </si>
  <si>
    <t>Motortul  Ref. DW887 p. pesado</t>
  </si>
  <si>
    <t xml:space="preserve"> Roteadora De 1,3/4 Mp Decoait </t>
  </si>
  <si>
    <t xml:space="preserve"> Sierra Circular De 7x1/4</t>
  </si>
  <si>
    <t xml:space="preserve"> Sierra Circular Acolilladora </t>
  </si>
  <si>
    <t>15" PARA MADERA</t>
  </si>
  <si>
    <t>DESCRIPCION Y /O CATACTERISTICA TECNICA OFERTADA</t>
  </si>
  <si>
    <t>VR IVA UNITARIO</t>
  </si>
  <si>
    <t>VR IVA TOTAL</t>
  </si>
  <si>
    <t>B</t>
  </si>
  <si>
    <t>C=(B)*16%</t>
  </si>
  <si>
    <t>D=A * C</t>
  </si>
  <si>
    <t>E= D + (B*A)</t>
  </si>
  <si>
    <t>VALOR TOTAL DE GRUPO</t>
  </si>
  <si>
    <t>ESTE GRUPO SE DEBE OFERTAR COMPLETAMENTE. ANTES DE DILIGENCIARLO VERIFIQUE LOS REQUISITOS ESTABLECIDOS EN LOS PLIEGOS DE CONDICIONES</t>
  </si>
  <si>
    <t xml:space="preserve"> Juego De Brocas Para Madera De 12 Piezas </t>
  </si>
  <si>
    <t xml:space="preserve"> Carrete Plástico CONTENER SOLDADURA mig DE CAL 035</t>
  </si>
  <si>
    <t>CIZALLA MANUAL DE PALANCA PARA CORTE DE LAMINA MAXIMO CALIBRE 14 Y DE LONGITUD UN METRO</t>
  </si>
  <si>
    <t xml:space="preserve"> Disco Sierra De 10 Pulgadas Dw 1647, PARA CORTAR MATERIAL FERROSO</t>
  </si>
  <si>
    <t xml:space="preserve"> Disco Sierra De 60 PARA CORTAR MATERIAL FERROSO</t>
  </si>
  <si>
    <t xml:space="preserve"> Disco Sierra De 80 PARA CORTAR MATERIAL FERROSO</t>
  </si>
  <si>
    <t xml:space="preserve"> Discos De 41/2 Para CortePARA CORTAR MATERIAL FERROSO </t>
  </si>
  <si>
    <t>ENROLLADORA ELECTRICA PARA ENRROLLAR HASTA CALIBRE DE UNA PULGADA</t>
  </si>
  <si>
    <t>Extractor DE PARTICULAS DE MADERA</t>
  </si>
  <si>
    <t xml:space="preserve"> Extractor De Aire DIAMETRO 12 PULGADAS Y POTENCIA 1/4 CABALLO</t>
  </si>
  <si>
    <t>Marcos de ¼ de pliego con seda de 90 para serigrafia SON MARCOS DE MADERA PARA SCREEN</t>
  </si>
  <si>
    <t xml:space="preserve"> Prensas De Horca  6" </t>
  </si>
  <si>
    <t xml:space="preserve">Quemadores  de horno a gas. TIPO FLAUTA EN ACERO INOXIDABLE REFRACTARIO DE 70,000 BTU
</t>
  </si>
  <si>
    <t>Velocidad variable, torno de levante, PARA CERAMICA: Tecnica para elaboracion de objetos en archilla el torno electrico permite la elaboracion de objetos cilidricos y simetricos motor de 110 V y  ½ caballo de fuerza.</t>
  </si>
  <si>
    <t>maquina mm 215 antorcha pf 250  reg. Gas inerte , sold. 0,030 Tipo inversor, rango de amperaje 20-40, Debe tener capacidad de corte de lamina de 1 pulgada de espesor</t>
  </si>
  <si>
    <t>Cable UTP CATEGORIA 6</t>
  </si>
  <si>
    <t xml:space="preserve">  32 A  25 cm ELÉCTRICO, CONECTOR A LAS FUENTES Y EQUIPOS ESTÁNDAR </t>
  </si>
  <si>
    <t xml:space="preserve">32 A  50 cmELÉCTRICO, CONECTOR A LAS FUENTES Y EQUIPOS ESTÁNDAR </t>
  </si>
  <si>
    <t xml:space="preserve">  32 A  75 cmELÉCTRICO, CONECTOR A LAS FUENTES Y EQUIPOS ESTÁNDAR </t>
  </si>
  <si>
    <t xml:space="preserve">  32 A  100 cmELÉCTRICO, CONECTOR A LAS FUENTES Y EQUIPOS ESTÁNDAR </t>
  </si>
  <si>
    <t xml:space="preserve">  32 A  200 cmELÉCTRICO, CONECTOR A LAS FUENTES Y EQUIPOS ESTÁNDAR </t>
  </si>
  <si>
    <t>multimetro análogo 0 - 1000 V SE ACEPTA DIGITAL</t>
  </si>
  <si>
    <t>Troquel toma dobleMETALICO</t>
  </si>
  <si>
    <t>Troqueles Red METALICO</t>
  </si>
  <si>
    <t>con cojinete de agata; caja de laton.
Diámetro: 4,5 cm QUE TENGA ASIMUT DE 360 GRADOS, GRADUADA A UN GRADO</t>
  </si>
  <si>
    <t>Caja con capacitores internos de facil regulacion. DESDE 1m A 1pF</t>
  </si>
  <si>
    <t>Caja con resistencias internas de facil regulacion. DESDE 100 OMNIOS HASTA 100 K</t>
  </si>
  <si>
    <t>Semi-industrial PARA PARTICULAS DE METAL</t>
  </si>
  <si>
    <t>Pinzas amperimetricasRANGO de 0 a 400 voltios VAC y 200 voltios VCC y  de mediciòn de 200 amperios.</t>
  </si>
  <si>
    <t>Canaleta con divisiòn (10x4) 2.40 m EN METROS METALICA</t>
  </si>
  <si>
    <t xml:space="preserve"> Caladora Orbital PARA TRABAJO PESADO</t>
  </si>
  <si>
    <t xml:space="preserve"> Cepillo De Vuelta Plano  No 4</t>
  </si>
  <si>
    <t xml:space="preserve"> Cepillo De Vuelta Curvo No.4</t>
  </si>
  <si>
    <t xml:space="preserve"> Cinta Para Sinfín MADERA 3/4 Y 1/2</t>
  </si>
  <si>
    <t xml:space="preserve"> Compresor De 150 Lbs. Cabezote En V 2.5 HP</t>
  </si>
  <si>
    <t>2,0HP 110v/220v con cabezote de 2 pistones en V 150 LIBRAS Y 2 HP</t>
  </si>
  <si>
    <t xml:space="preserve"> Esmeril Industrial 3/4 HP X O" TRABAJO PESADO</t>
  </si>
  <si>
    <t xml:space="preserve">Soporte de mesa de 229 x 1.67 mm
Recorrido longitudinal 762 mm
Recorrido transversal 305 mm
Recorrido vertical 407 mm
Gama de velocidades de 80 a 2720 rpm
Potencia de motor 3HP
Equipo electrico 220 voltios
Eje de Husillo ISO 30
Peso aprox. 930 kilogramos
Juego de boquillas ISO 30
Prensa Numero 6
Avance automatico longitudinal lampara de alogeno 
Avance transversal
Modelo 2VS
</t>
  </si>
  <si>
    <t>grabado en vidrio 3/36 A 1/4 DE PULGADA</t>
  </si>
  <si>
    <t xml:space="preserve"> Grasera Manual  DE 1 LIBRA DE CAPACIDAD</t>
  </si>
  <si>
    <t xml:space="preserve"> Grasera Neumática DE 1 LIBRA DE CAPACIDAD</t>
  </si>
  <si>
    <t xml:space="preserve"> Pares De Guantes tipo Ingeniero </t>
  </si>
  <si>
    <t xml:space="preserve"> Hombre Solos   DE 10 "</t>
  </si>
  <si>
    <t>Láminas de neolite amarillo de 90 cm x 90 cm DE 4 mm O 5 mm DE ESPESOR</t>
  </si>
  <si>
    <t>Industrial DE ARBOL 1.5 HP</t>
  </si>
  <si>
    <t xml:space="preserve"> Taladro Percutor  1/2 SEMIPESADO</t>
  </si>
  <si>
    <t>1 1/2 HP, 16 velocidades 5/8 CAPACIDAD MANDRL</t>
  </si>
  <si>
    <t xml:space="preserve">EQUIPOS DE DISECCION PARA ESTUDIANTE DE 12 PIEZAS  </t>
  </si>
  <si>
    <t xml:space="preserve"> 7 HILOS  THHN TRENZADO EN METROS</t>
  </si>
  <si>
    <t>Cable coaxila RG 59 EN METROS</t>
  </si>
  <si>
    <t>Cables banana-banana 50 cm 50 UNIDADES DE 50 CM CON COBEXION DE BANANA EN AMBOS EXTREMOS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</si>
</sst>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s_-;\-* #,##0\ _P_t_s_-;_-* &quot;-&quot;??\ _P_t_s_-;_-@_-"/>
    <numFmt numFmtId="173" formatCode="_-* #,##0.00\ &quot;Pts&quot;_-;\-* #,##0.00\ &quot;Pts&quot;_-;_-* &quot;-&quot;??\ &quot;Pts&quot;_-;_-@_-"/>
    <numFmt numFmtId="174" formatCode="&quot;$ &quot;#,##0"/>
    <numFmt numFmtId="175" formatCode="[$$-240A]\ #,##0"/>
    <numFmt numFmtId="176" formatCode="_ &quot;$&quot;\ * #,##0_ ;_ &quot;$&quot;\ * \-#,##0_ ;_ &quot;$&quot;\ * &quot;-&quot;??_ ;_ @_ "/>
    <numFmt numFmtId="177" formatCode="&quot;$&quot;\ #,##0"/>
    <numFmt numFmtId="178" formatCode="[$$-240A]\ 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\ _€_-;\-* #,##0.0\ _€_-;_-* &quot;-&quot;??\ _€_-;_-@_-"/>
    <numFmt numFmtId="184" formatCode="_-* #,##0\ _€_-;\-* #,##0\ _€_-;_-* \-??\ _€_-;_-@_-"/>
    <numFmt numFmtId="185" formatCode="_-* #,##0.00\ [$€]_-;\-* #,##0.00\ [$€]_-;_-* &quot;-&quot;??\ [$€]_-;_-@_-"/>
    <numFmt numFmtId="186" formatCode="_-* #,##0\ _p_t_a_-;\-* #,##0\ _p_t_a_-;_-* &quot;-&quot;\ _p_t_a_-;_-@_-"/>
    <numFmt numFmtId="187" formatCode="_ * #,##0_ ;_ * \-#,##0_ ;_ * \-??_ ;_ @_ "/>
    <numFmt numFmtId="188" formatCode="_-* #,##0\ _€_-;\-* #,##0\ _€_-;_-* &quot;-&quot;??\ _€_-;_-@_-"/>
    <numFmt numFmtId="189" formatCode="_-* #,##0.0\ _€_-;\-* #,##0.0\ _€_-;_-* &quot;-&quot;?\ _€_-;_-@_-"/>
    <numFmt numFmtId="190" formatCode="_ * #,##0.0_ ;_ * \-#,##0.0_ ;_ * &quot;-&quot;??_ ;_ @_ "/>
    <numFmt numFmtId="191" formatCode="_ * #.##0.0_ ;_ * \-#.##0.0_ ;_ * &quot;-&quot;?_ ;_ @_ 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8"/>
      <name val="Tahoma"/>
      <family val="2"/>
    </font>
    <font>
      <b/>
      <sz val="18"/>
      <name val="Arial"/>
      <family val="0"/>
    </font>
    <font>
      <b/>
      <sz val="22"/>
      <name val="Tahoma"/>
      <family val="2"/>
    </font>
    <font>
      <b/>
      <sz val="2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8" fontId="3" fillId="0" borderId="1" xfId="18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22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188" fontId="3" fillId="0" borderId="0" xfId="18" applyNumberFormat="1" applyFont="1" applyFill="1" applyAlignment="1" applyProtection="1">
      <alignment horizontal="center" vertical="center" wrapText="1"/>
      <protection locked="0"/>
    </xf>
    <xf numFmtId="4" fontId="8" fillId="0" borderId="1" xfId="18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88" fontId="3" fillId="0" borderId="1" xfId="18" applyNumberFormat="1" applyFont="1" applyFill="1" applyBorder="1" applyAlignment="1" applyProtection="1">
      <alignment horizontal="left" vertical="center" wrapText="1"/>
      <protection/>
    </xf>
    <xf numFmtId="188" fontId="3" fillId="0" borderId="1" xfId="18" applyNumberFormat="1" applyFont="1" applyFill="1" applyBorder="1" applyAlignment="1" applyProtection="1">
      <alignment horizontal="center" vertical="center" wrapText="1"/>
      <protection/>
    </xf>
    <xf numFmtId="188" fontId="2" fillId="0" borderId="1" xfId="18" applyNumberFormat="1" applyFont="1" applyFill="1" applyBorder="1" applyAlignment="1" applyProtection="1">
      <alignment horizontal="center" vertical="center" wrapText="1"/>
      <protection/>
    </xf>
    <xf numFmtId="188" fontId="3" fillId="0" borderId="1" xfId="18" applyNumberFormat="1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188" fontId="8" fillId="0" borderId="1" xfId="18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188" fontId="8" fillId="0" borderId="1" xfId="18" applyNumberFormat="1" applyFont="1" applyFill="1" applyBorder="1" applyAlignment="1" applyProtection="1">
      <alignment horizontal="center" vertical="center" wrapText="1"/>
      <protection/>
    </xf>
    <xf numFmtId="4" fontId="7" fillId="3" borderId="1" xfId="18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7" fillId="3" borderId="1" xfId="18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2" fillId="3" borderId="1" xfId="22" applyFont="1" applyFill="1" applyBorder="1" applyAlignment="1" applyProtection="1">
      <alignment horizontal="center" vertical="center" wrapText="1"/>
      <protection/>
    </xf>
    <xf numFmtId="0" fontId="7" fillId="3" borderId="1" xfId="22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showGridLines="0" tabSelected="1" zoomScale="85" zoomScaleNormal="85" workbookViewId="0" topLeftCell="A148">
      <selection activeCell="J169" sqref="J169"/>
    </sheetView>
  </sheetViews>
  <sheetFormatPr defaultColWidth="11.421875" defaultRowHeight="12.75"/>
  <cols>
    <col min="1" max="1" width="6.00390625" style="2" customWidth="1"/>
    <col min="2" max="2" width="15.8515625" style="2" customWidth="1"/>
    <col min="3" max="3" width="28.8515625" style="2" customWidth="1"/>
    <col min="4" max="4" width="11.57421875" style="9" bestFit="1" customWidth="1"/>
    <col min="5" max="5" width="11.421875" style="2" customWidth="1"/>
    <col min="6" max="6" width="19.28125" style="2" customWidth="1"/>
    <col min="7" max="7" width="15.140625" style="26" customWidth="1"/>
    <col min="8" max="8" width="14.8515625" style="26" customWidth="1"/>
    <col min="9" max="9" width="13.421875" style="26" customWidth="1"/>
    <col min="10" max="10" width="19.8515625" style="26" customWidth="1"/>
    <col min="11" max="16384" width="11.421875" style="2" customWidth="1"/>
  </cols>
  <sheetData>
    <row r="1" spans="1:10" ht="90" customHeight="1">
      <c r="A1" s="30" t="s">
        <v>244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3" customFormat="1" ht="54" customHeight="1">
      <c r="A2" s="32" t="s">
        <v>28</v>
      </c>
      <c r="B2" s="32" t="s">
        <v>29</v>
      </c>
      <c r="C2" s="32" t="s">
        <v>30</v>
      </c>
      <c r="D2" s="32" t="s">
        <v>31</v>
      </c>
      <c r="E2" s="33" t="s">
        <v>210</v>
      </c>
      <c r="F2" s="33" t="s">
        <v>236</v>
      </c>
      <c r="G2" s="24" t="s">
        <v>32</v>
      </c>
      <c r="H2" s="27" t="s">
        <v>237</v>
      </c>
      <c r="I2" s="27" t="s">
        <v>238</v>
      </c>
      <c r="J2" s="27" t="s">
        <v>33</v>
      </c>
    </row>
    <row r="3" spans="1:10" s="3" customFormat="1" ht="57" customHeight="1">
      <c r="A3" s="32"/>
      <c r="B3" s="32"/>
      <c r="C3" s="32"/>
      <c r="D3" s="32"/>
      <c r="E3" s="33"/>
      <c r="F3" s="33"/>
      <c r="G3" s="24" t="s">
        <v>239</v>
      </c>
      <c r="H3" s="27" t="s">
        <v>240</v>
      </c>
      <c r="I3" s="27" t="s">
        <v>241</v>
      </c>
      <c r="J3" s="27" t="s">
        <v>242</v>
      </c>
    </row>
    <row r="4" spans="1:10" ht="12.75">
      <c r="A4" s="11">
        <v>1</v>
      </c>
      <c r="B4" s="13" t="s">
        <v>66</v>
      </c>
      <c r="C4" s="13" t="s">
        <v>14</v>
      </c>
      <c r="D4" s="1">
        <v>2</v>
      </c>
      <c r="E4" s="4"/>
      <c r="F4" s="4"/>
      <c r="G4" s="5"/>
      <c r="H4" s="10">
        <f>+IF(G4="","",(G4*0.16))</f>
      </c>
      <c r="I4" s="10">
        <f aca="true" t="shared" si="0" ref="I4:I35">+IF(H4="","",H4*D4)</f>
      </c>
      <c r="J4" s="10">
        <f aca="true" t="shared" si="1" ref="J4:J35">+IF(H4="","",(I4+(G4*D4)))</f>
      </c>
    </row>
    <row r="5" spans="1:10" ht="21">
      <c r="A5" s="11">
        <v>2</v>
      </c>
      <c r="B5" s="13" t="s">
        <v>150</v>
      </c>
      <c r="C5" s="13" t="s">
        <v>245</v>
      </c>
      <c r="D5" s="1">
        <v>4</v>
      </c>
      <c r="E5" s="4"/>
      <c r="F5" s="4"/>
      <c r="G5" s="5"/>
      <c r="H5" s="10">
        <f aca="true" t="shared" si="2" ref="H5:H68">+IF(G5="","",(G5*0.16))</f>
      </c>
      <c r="I5" s="10">
        <f t="shared" si="0"/>
      </c>
      <c r="J5" s="10">
        <f t="shared" si="1"/>
      </c>
    </row>
    <row r="6" spans="1:10" ht="21">
      <c r="A6" s="11">
        <v>3</v>
      </c>
      <c r="B6" s="13" t="s">
        <v>136</v>
      </c>
      <c r="C6" s="13" t="s">
        <v>275</v>
      </c>
      <c r="D6" s="1">
        <v>2</v>
      </c>
      <c r="E6" s="4"/>
      <c r="F6" s="4"/>
      <c r="G6" s="5"/>
      <c r="H6" s="10">
        <f t="shared" si="2"/>
      </c>
      <c r="I6" s="10">
        <f t="shared" si="0"/>
      </c>
      <c r="J6" s="10">
        <f t="shared" si="1"/>
      </c>
    </row>
    <row r="7" spans="1:10" ht="43.5" customHeight="1">
      <c r="A7" s="11">
        <v>4</v>
      </c>
      <c r="B7" s="13" t="s">
        <v>136</v>
      </c>
      <c r="C7" s="13" t="s">
        <v>156</v>
      </c>
      <c r="D7" s="1">
        <v>2</v>
      </c>
      <c r="E7" s="4"/>
      <c r="F7" s="4"/>
      <c r="G7" s="5"/>
      <c r="H7" s="10">
        <f t="shared" si="2"/>
      </c>
      <c r="I7" s="10">
        <f t="shared" si="0"/>
      </c>
      <c r="J7" s="10">
        <f t="shared" si="1"/>
      </c>
    </row>
    <row r="8" spans="1:10" ht="12.75">
      <c r="A8" s="11">
        <v>5</v>
      </c>
      <c r="B8" s="13" t="s">
        <v>107</v>
      </c>
      <c r="C8" s="13" t="s">
        <v>156</v>
      </c>
      <c r="D8" s="1">
        <v>1</v>
      </c>
      <c r="E8" s="4"/>
      <c r="F8" s="4"/>
      <c r="G8" s="5"/>
      <c r="H8" s="10">
        <f t="shared" si="2"/>
      </c>
      <c r="I8" s="10">
        <f t="shared" si="0"/>
      </c>
      <c r="J8" s="10">
        <f t="shared" si="1"/>
      </c>
    </row>
    <row r="9" spans="1:10" ht="21">
      <c r="A9" s="11">
        <v>6</v>
      </c>
      <c r="B9" s="13" t="s">
        <v>115</v>
      </c>
      <c r="C9" s="13" t="s">
        <v>116</v>
      </c>
      <c r="D9" s="1">
        <v>1</v>
      </c>
      <c r="E9" s="4"/>
      <c r="F9" s="4"/>
      <c r="G9" s="5"/>
      <c r="H9" s="10">
        <f t="shared" si="2"/>
      </c>
      <c r="I9" s="10">
        <f t="shared" si="0"/>
      </c>
      <c r="J9" s="10">
        <f t="shared" si="1"/>
      </c>
    </row>
    <row r="10" spans="1:10" ht="12.75">
      <c r="A10" s="11">
        <v>7</v>
      </c>
      <c r="B10" s="13" t="s">
        <v>171</v>
      </c>
      <c r="C10" s="13" t="s">
        <v>172</v>
      </c>
      <c r="D10" s="1">
        <v>6</v>
      </c>
      <c r="E10" s="4"/>
      <c r="F10" s="4"/>
      <c r="G10" s="5"/>
      <c r="H10" s="10">
        <f t="shared" si="2"/>
      </c>
      <c r="I10" s="10">
        <f t="shared" si="0"/>
      </c>
      <c r="J10" s="10">
        <f t="shared" si="1"/>
      </c>
    </row>
    <row r="11" spans="1:10" ht="12.75">
      <c r="A11" s="11">
        <v>8</v>
      </c>
      <c r="B11" s="13" t="s">
        <v>151</v>
      </c>
      <c r="C11" s="13" t="s">
        <v>152</v>
      </c>
      <c r="D11" s="1">
        <v>20</v>
      </c>
      <c r="E11" s="4"/>
      <c r="F11" s="4"/>
      <c r="G11" s="5"/>
      <c r="H11" s="10">
        <f t="shared" si="2"/>
      </c>
      <c r="I11" s="10">
        <f t="shared" si="0"/>
      </c>
      <c r="J11" s="10">
        <f t="shared" si="1"/>
      </c>
    </row>
    <row r="12" spans="1:10" ht="21">
      <c r="A12" s="11">
        <v>9</v>
      </c>
      <c r="B12" s="13" t="s">
        <v>151</v>
      </c>
      <c r="C12" s="13" t="s">
        <v>207</v>
      </c>
      <c r="D12" s="1">
        <v>20</v>
      </c>
      <c r="E12" s="4"/>
      <c r="F12" s="4"/>
      <c r="G12" s="5"/>
      <c r="H12" s="10">
        <f t="shared" si="2"/>
      </c>
      <c r="I12" s="10">
        <f t="shared" si="0"/>
      </c>
      <c r="J12" s="10">
        <f t="shared" si="1"/>
      </c>
    </row>
    <row r="13" spans="1:10" ht="12.75">
      <c r="A13" s="11">
        <v>10</v>
      </c>
      <c r="B13" s="13" t="s">
        <v>70</v>
      </c>
      <c r="C13" s="13" t="s">
        <v>71</v>
      </c>
      <c r="D13" s="1">
        <v>8</v>
      </c>
      <c r="E13" s="4"/>
      <c r="F13" s="4"/>
      <c r="G13" s="5"/>
      <c r="H13" s="10">
        <f t="shared" si="2"/>
      </c>
      <c r="I13" s="10">
        <f t="shared" si="0"/>
      </c>
      <c r="J13" s="10">
        <f t="shared" si="1"/>
      </c>
    </row>
    <row r="14" spans="1:10" ht="21">
      <c r="A14" s="11">
        <v>11</v>
      </c>
      <c r="B14" s="13" t="s">
        <v>18</v>
      </c>
      <c r="C14" s="13" t="s">
        <v>246</v>
      </c>
      <c r="D14" s="1">
        <v>4</v>
      </c>
      <c r="E14" s="4"/>
      <c r="F14" s="4"/>
      <c r="G14" s="5"/>
      <c r="H14" s="10">
        <f t="shared" si="2"/>
      </c>
      <c r="I14" s="10">
        <f t="shared" si="0"/>
      </c>
      <c r="J14" s="10">
        <f t="shared" si="1"/>
      </c>
    </row>
    <row r="15" spans="1:10" ht="12.75">
      <c r="A15" s="11">
        <v>12</v>
      </c>
      <c r="B15" s="13" t="s">
        <v>11</v>
      </c>
      <c r="C15" s="13" t="s">
        <v>12</v>
      </c>
      <c r="D15" s="1">
        <v>4</v>
      </c>
      <c r="E15" s="4"/>
      <c r="F15" s="4"/>
      <c r="G15" s="5"/>
      <c r="H15" s="10">
        <f t="shared" si="2"/>
      </c>
      <c r="I15" s="10">
        <f t="shared" si="0"/>
      </c>
      <c r="J15" s="10">
        <f t="shared" si="1"/>
      </c>
    </row>
    <row r="16" spans="1:10" ht="12.75">
      <c r="A16" s="11">
        <v>13</v>
      </c>
      <c r="B16" s="13" t="s">
        <v>11</v>
      </c>
      <c r="C16" s="13" t="s">
        <v>13</v>
      </c>
      <c r="D16" s="1">
        <v>1</v>
      </c>
      <c r="E16" s="4"/>
      <c r="F16" s="4"/>
      <c r="G16" s="5"/>
      <c r="H16" s="10">
        <f t="shared" si="2"/>
      </c>
      <c r="I16" s="10">
        <f t="shared" si="0"/>
      </c>
      <c r="J16" s="10">
        <f t="shared" si="1"/>
      </c>
    </row>
    <row r="17" spans="1:10" ht="12.75">
      <c r="A17" s="11">
        <v>14</v>
      </c>
      <c r="B17" s="13" t="s">
        <v>117</v>
      </c>
      <c r="C17" s="13" t="s">
        <v>118</v>
      </c>
      <c r="D17" s="1">
        <v>1</v>
      </c>
      <c r="E17" s="4"/>
      <c r="F17" s="4"/>
      <c r="G17" s="5"/>
      <c r="H17" s="10">
        <f t="shared" si="2"/>
      </c>
      <c r="I17" s="10">
        <f t="shared" si="0"/>
      </c>
      <c r="J17" s="10">
        <f t="shared" si="1"/>
      </c>
    </row>
    <row r="18" spans="1:10" ht="12.75">
      <c r="A18" s="11">
        <v>15</v>
      </c>
      <c r="B18" s="13" t="s">
        <v>117</v>
      </c>
      <c r="C18" s="13" t="s">
        <v>276</v>
      </c>
      <c r="D18" s="1">
        <v>3</v>
      </c>
      <c r="E18" s="4"/>
      <c r="F18" s="4"/>
      <c r="G18" s="5"/>
      <c r="H18" s="10">
        <f t="shared" si="2"/>
      </c>
      <c r="I18" s="10">
        <f t="shared" si="0"/>
      </c>
      <c r="J18" s="10">
        <f t="shared" si="1"/>
      </c>
    </row>
    <row r="19" spans="1:10" ht="12.75">
      <c r="A19" s="11">
        <v>16</v>
      </c>
      <c r="B19" s="13" t="s">
        <v>117</v>
      </c>
      <c r="C19" s="13" t="s">
        <v>277</v>
      </c>
      <c r="D19" s="1">
        <v>3</v>
      </c>
      <c r="E19" s="4"/>
      <c r="F19" s="4"/>
      <c r="G19" s="5"/>
      <c r="H19" s="10">
        <f t="shared" si="2"/>
      </c>
      <c r="I19" s="10">
        <f t="shared" si="0"/>
      </c>
      <c r="J19" s="10">
        <f t="shared" si="1"/>
      </c>
    </row>
    <row r="20" spans="1:10" ht="12.75">
      <c r="A20" s="11">
        <v>17</v>
      </c>
      <c r="B20" s="13" t="s">
        <v>208</v>
      </c>
      <c r="C20" s="13" t="s">
        <v>278</v>
      </c>
      <c r="D20" s="1">
        <v>3</v>
      </c>
      <c r="E20" s="4"/>
      <c r="F20" s="4"/>
      <c r="G20" s="5"/>
      <c r="H20" s="10">
        <f t="shared" si="2"/>
      </c>
      <c r="I20" s="10">
        <f t="shared" si="0"/>
      </c>
      <c r="J20" s="10">
        <f t="shared" si="1"/>
      </c>
    </row>
    <row r="21" spans="1:10" ht="31.5">
      <c r="A21" s="11">
        <v>18</v>
      </c>
      <c r="B21" s="13" t="s">
        <v>110</v>
      </c>
      <c r="C21" s="13" t="s">
        <v>111</v>
      </c>
      <c r="D21" s="1">
        <v>1</v>
      </c>
      <c r="E21" s="4"/>
      <c r="F21" s="4"/>
      <c r="G21" s="5"/>
      <c r="H21" s="10">
        <f t="shared" si="2"/>
      </c>
      <c r="I21" s="10">
        <f t="shared" si="0"/>
      </c>
      <c r="J21" s="10">
        <f t="shared" si="1"/>
      </c>
    </row>
    <row r="22" spans="1:10" ht="12.75">
      <c r="A22" s="11">
        <v>19</v>
      </c>
      <c r="B22" s="13" t="s">
        <v>157</v>
      </c>
      <c r="C22" s="13" t="s">
        <v>0</v>
      </c>
      <c r="D22" s="1">
        <v>1</v>
      </c>
      <c r="E22" s="4"/>
      <c r="F22" s="4"/>
      <c r="G22" s="5"/>
      <c r="H22" s="10">
        <f t="shared" si="2"/>
      </c>
      <c r="I22" s="10">
        <f t="shared" si="0"/>
      </c>
      <c r="J22" s="10">
        <f t="shared" si="1"/>
      </c>
    </row>
    <row r="23" spans="1:10" ht="54.75" customHeight="1">
      <c r="A23" s="11">
        <v>20</v>
      </c>
      <c r="B23" s="13" t="s">
        <v>154</v>
      </c>
      <c r="C23" s="13" t="s">
        <v>247</v>
      </c>
      <c r="D23" s="1">
        <v>1</v>
      </c>
      <c r="E23" s="4"/>
      <c r="F23" s="4"/>
      <c r="G23" s="5"/>
      <c r="H23" s="10">
        <f t="shared" si="2"/>
      </c>
      <c r="I23" s="10">
        <f t="shared" si="0"/>
      </c>
      <c r="J23" s="10">
        <f t="shared" si="1"/>
      </c>
    </row>
    <row r="24" spans="1:10" ht="21">
      <c r="A24" s="11">
        <v>21</v>
      </c>
      <c r="B24" s="13" t="s">
        <v>36</v>
      </c>
      <c r="C24" s="13" t="s">
        <v>279</v>
      </c>
      <c r="D24" s="1">
        <v>4</v>
      </c>
      <c r="E24" s="4"/>
      <c r="F24" s="4"/>
      <c r="G24" s="5"/>
      <c r="H24" s="10">
        <f t="shared" si="2"/>
      </c>
      <c r="I24" s="10">
        <f t="shared" si="0"/>
      </c>
      <c r="J24" s="10">
        <f t="shared" si="1"/>
      </c>
    </row>
    <row r="25" spans="1:10" ht="21">
      <c r="A25" s="11">
        <v>22</v>
      </c>
      <c r="B25" s="13" t="s">
        <v>132</v>
      </c>
      <c r="C25" s="13" t="s">
        <v>280</v>
      </c>
      <c r="D25" s="1">
        <v>1</v>
      </c>
      <c r="E25" s="4"/>
      <c r="F25" s="4"/>
      <c r="G25" s="5"/>
      <c r="H25" s="10">
        <f t="shared" si="2"/>
      </c>
      <c r="I25" s="10">
        <f t="shared" si="0"/>
      </c>
      <c r="J25" s="10">
        <f t="shared" si="1"/>
      </c>
    </row>
    <row r="26" spans="1:10" ht="21">
      <c r="A26" s="11">
        <v>23</v>
      </c>
      <c r="B26" s="13" t="s">
        <v>137</v>
      </c>
      <c r="C26" s="13" t="s">
        <v>248</v>
      </c>
      <c r="D26" s="1">
        <v>2</v>
      </c>
      <c r="E26" s="4"/>
      <c r="F26" s="4"/>
      <c r="G26" s="5"/>
      <c r="H26" s="10">
        <f t="shared" si="2"/>
      </c>
      <c r="I26" s="10">
        <f t="shared" si="0"/>
      </c>
      <c r="J26" s="10">
        <f t="shared" si="1"/>
      </c>
    </row>
    <row r="27" spans="1:10" ht="21">
      <c r="A27" s="11">
        <v>24</v>
      </c>
      <c r="B27" s="13" t="s">
        <v>137</v>
      </c>
      <c r="C27" s="13" t="s">
        <v>249</v>
      </c>
      <c r="D27" s="1">
        <v>2</v>
      </c>
      <c r="E27" s="4"/>
      <c r="F27" s="4"/>
      <c r="G27" s="5"/>
      <c r="H27" s="10">
        <f t="shared" si="2"/>
      </c>
      <c r="I27" s="10">
        <f t="shared" si="0"/>
      </c>
      <c r="J27" s="10">
        <f t="shared" si="1"/>
      </c>
    </row>
    <row r="28" spans="1:10" ht="21">
      <c r="A28" s="11">
        <v>25</v>
      </c>
      <c r="B28" s="13" t="s">
        <v>137</v>
      </c>
      <c r="C28" s="13" t="s">
        <v>250</v>
      </c>
      <c r="D28" s="1">
        <v>2</v>
      </c>
      <c r="E28" s="4"/>
      <c r="F28" s="4"/>
      <c r="G28" s="5"/>
      <c r="H28" s="10">
        <f t="shared" si="2"/>
      </c>
      <c r="I28" s="10">
        <f t="shared" si="0"/>
      </c>
      <c r="J28" s="10">
        <f t="shared" si="1"/>
      </c>
    </row>
    <row r="29" spans="1:10" ht="150" customHeight="1">
      <c r="A29" s="11">
        <v>26</v>
      </c>
      <c r="B29" s="13" t="s">
        <v>158</v>
      </c>
      <c r="C29" s="13" t="s">
        <v>251</v>
      </c>
      <c r="D29" s="1">
        <v>10</v>
      </c>
      <c r="E29" s="4"/>
      <c r="F29" s="4"/>
      <c r="G29" s="5"/>
      <c r="H29" s="10">
        <f t="shared" si="2"/>
      </c>
      <c r="I29" s="10">
        <f t="shared" si="0"/>
      </c>
      <c r="J29" s="10">
        <f t="shared" si="1"/>
      </c>
    </row>
    <row r="30" spans="1:10" ht="12.75">
      <c r="A30" s="11">
        <v>27</v>
      </c>
      <c r="B30" s="13" t="s">
        <v>159</v>
      </c>
      <c r="C30" s="13" t="s">
        <v>160</v>
      </c>
      <c r="D30" s="1">
        <v>10</v>
      </c>
      <c r="E30" s="4"/>
      <c r="F30" s="4"/>
      <c r="G30" s="5"/>
      <c r="H30" s="10">
        <f t="shared" si="2"/>
      </c>
      <c r="I30" s="10">
        <f t="shared" si="0"/>
      </c>
      <c r="J30" s="10">
        <f t="shared" si="1"/>
      </c>
    </row>
    <row r="31" spans="1:10" ht="12.75">
      <c r="A31" s="11">
        <v>28</v>
      </c>
      <c r="B31" s="13" t="s">
        <v>161</v>
      </c>
      <c r="C31" s="13" t="s">
        <v>162</v>
      </c>
      <c r="D31" s="1">
        <v>10</v>
      </c>
      <c r="E31" s="4"/>
      <c r="F31" s="4"/>
      <c r="G31" s="5"/>
      <c r="H31" s="10">
        <f t="shared" si="2"/>
      </c>
      <c r="I31" s="10">
        <f t="shared" si="0"/>
      </c>
      <c r="J31" s="10">
        <f t="shared" si="1"/>
      </c>
    </row>
    <row r="32" spans="1:10" ht="31.5">
      <c r="A32" s="11">
        <v>29</v>
      </c>
      <c r="B32" s="13" t="s">
        <v>155</v>
      </c>
      <c r="C32" s="13" t="s">
        <v>252</v>
      </c>
      <c r="D32" s="1">
        <v>1</v>
      </c>
      <c r="E32" s="4"/>
      <c r="F32" s="4"/>
      <c r="G32" s="5"/>
      <c r="H32" s="10">
        <f t="shared" si="2"/>
      </c>
      <c r="I32" s="10">
        <f t="shared" si="0"/>
      </c>
      <c r="J32" s="10">
        <f t="shared" si="1"/>
      </c>
    </row>
    <row r="33" spans="1:10" ht="21">
      <c r="A33" s="11">
        <v>30</v>
      </c>
      <c r="B33" s="13" t="s">
        <v>26</v>
      </c>
      <c r="C33" s="13" t="s">
        <v>27</v>
      </c>
      <c r="D33" s="1">
        <v>2</v>
      </c>
      <c r="E33" s="4"/>
      <c r="F33" s="4"/>
      <c r="G33" s="5"/>
      <c r="H33" s="10">
        <f t="shared" si="2"/>
      </c>
      <c r="I33" s="10">
        <f t="shared" si="0"/>
      </c>
      <c r="J33" s="10">
        <f t="shared" si="1"/>
      </c>
    </row>
    <row r="34" spans="1:10" ht="12.75">
      <c r="A34" s="11">
        <v>31</v>
      </c>
      <c r="B34" s="13" t="s">
        <v>138</v>
      </c>
      <c r="C34" s="13" t="s">
        <v>1</v>
      </c>
      <c r="D34" s="1">
        <v>3</v>
      </c>
      <c r="E34" s="4"/>
      <c r="F34" s="4"/>
      <c r="G34" s="5"/>
      <c r="H34" s="10">
        <f t="shared" si="2"/>
      </c>
      <c r="I34" s="10">
        <f t="shared" si="0"/>
      </c>
      <c r="J34" s="10">
        <f t="shared" si="1"/>
      </c>
    </row>
    <row r="35" spans="1:10" ht="84" customHeight="1">
      <c r="A35" s="11">
        <v>32</v>
      </c>
      <c r="B35" s="13" t="s">
        <v>139</v>
      </c>
      <c r="C35" s="13" t="s">
        <v>2</v>
      </c>
      <c r="D35" s="1">
        <v>6</v>
      </c>
      <c r="E35" s="4"/>
      <c r="F35" s="4"/>
      <c r="G35" s="5"/>
      <c r="H35" s="10">
        <f t="shared" si="2"/>
      </c>
      <c r="I35" s="10">
        <f t="shared" si="0"/>
      </c>
      <c r="J35" s="10">
        <f t="shared" si="1"/>
      </c>
    </row>
    <row r="36" spans="1:10" ht="12.75">
      <c r="A36" s="11">
        <v>33</v>
      </c>
      <c r="B36" s="13" t="s">
        <v>139</v>
      </c>
      <c r="C36" s="13" t="s">
        <v>3</v>
      </c>
      <c r="D36" s="1">
        <v>6</v>
      </c>
      <c r="E36" s="4"/>
      <c r="F36" s="4"/>
      <c r="G36" s="5"/>
      <c r="H36" s="10">
        <f t="shared" si="2"/>
      </c>
      <c r="I36" s="10">
        <f aca="true" t="shared" si="3" ref="I36:I67">+IF(H36="","",H36*D36)</f>
      </c>
      <c r="J36" s="10">
        <f aca="true" t="shared" si="4" ref="J36:J67">+IF(H36="","",(I36+(G36*D36)))</f>
      </c>
    </row>
    <row r="37" spans="1:10" ht="21">
      <c r="A37" s="11">
        <v>34</v>
      </c>
      <c r="B37" s="13" t="s">
        <v>163</v>
      </c>
      <c r="C37" s="13" t="s">
        <v>281</v>
      </c>
      <c r="D37" s="1">
        <v>1</v>
      </c>
      <c r="E37" s="4"/>
      <c r="F37" s="4"/>
      <c r="G37" s="5"/>
      <c r="H37" s="10">
        <f t="shared" si="2"/>
      </c>
      <c r="I37" s="10">
        <f t="shared" si="3"/>
      </c>
      <c r="J37" s="10">
        <f t="shared" si="4"/>
      </c>
    </row>
    <row r="38" spans="1:10" ht="21">
      <c r="A38" s="11">
        <v>35</v>
      </c>
      <c r="B38" s="13" t="s">
        <v>41</v>
      </c>
      <c r="C38" s="13" t="s">
        <v>113</v>
      </c>
      <c r="D38" s="1">
        <v>1</v>
      </c>
      <c r="E38" s="4"/>
      <c r="F38" s="4"/>
      <c r="G38" s="5"/>
      <c r="H38" s="10">
        <f t="shared" si="2"/>
      </c>
      <c r="I38" s="10">
        <f t="shared" si="3"/>
      </c>
      <c r="J38" s="10">
        <f t="shared" si="4"/>
      </c>
    </row>
    <row r="39" spans="1:10" ht="105" customHeight="1">
      <c r="A39" s="11">
        <v>36</v>
      </c>
      <c r="B39" s="13" t="s">
        <v>9</v>
      </c>
      <c r="C39" s="13" t="s">
        <v>10</v>
      </c>
      <c r="D39" s="1">
        <v>1</v>
      </c>
      <c r="E39" s="4"/>
      <c r="F39" s="4"/>
      <c r="G39" s="5"/>
      <c r="H39" s="10">
        <f t="shared" si="2"/>
      </c>
      <c r="I39" s="10">
        <f t="shared" si="3"/>
      </c>
      <c r="J39" s="10">
        <f t="shared" si="4"/>
      </c>
    </row>
    <row r="40" spans="1:10" ht="43.5" customHeight="1">
      <c r="A40" s="11">
        <v>37</v>
      </c>
      <c r="B40" s="13" t="s">
        <v>253</v>
      </c>
      <c r="C40" s="13" t="s">
        <v>130</v>
      </c>
      <c r="D40" s="1">
        <v>1</v>
      </c>
      <c r="E40" s="4"/>
      <c r="F40" s="4"/>
      <c r="G40" s="5"/>
      <c r="H40" s="10">
        <f t="shared" si="2"/>
      </c>
      <c r="I40" s="10">
        <f t="shared" si="3"/>
      </c>
      <c r="J40" s="10">
        <f t="shared" si="4"/>
      </c>
    </row>
    <row r="41" spans="1:10" ht="34.5" customHeight="1">
      <c r="A41" s="11">
        <v>38</v>
      </c>
      <c r="B41" s="13" t="s">
        <v>129</v>
      </c>
      <c r="C41" s="13" t="s">
        <v>254</v>
      </c>
      <c r="D41" s="1">
        <v>3</v>
      </c>
      <c r="E41" s="4"/>
      <c r="F41" s="4"/>
      <c r="G41" s="5"/>
      <c r="H41" s="10">
        <f t="shared" si="2"/>
      </c>
      <c r="I41" s="10">
        <f t="shared" si="3"/>
      </c>
      <c r="J41" s="10">
        <f t="shared" si="4"/>
      </c>
    </row>
    <row r="42" spans="1:10" ht="108" customHeight="1">
      <c r="A42" s="11">
        <v>39</v>
      </c>
      <c r="B42" s="13" t="s">
        <v>202</v>
      </c>
      <c r="C42" s="13" t="s">
        <v>203</v>
      </c>
      <c r="D42" s="1">
        <v>1</v>
      </c>
      <c r="E42" s="4"/>
      <c r="F42" s="4"/>
      <c r="G42" s="5"/>
      <c r="H42" s="10">
        <f t="shared" si="2"/>
      </c>
      <c r="I42" s="10">
        <f t="shared" si="3"/>
      </c>
      <c r="J42" s="10">
        <f t="shared" si="4"/>
      </c>
    </row>
    <row r="43" spans="1:10" ht="12.75">
      <c r="A43" s="11">
        <v>40</v>
      </c>
      <c r="B43" s="13" t="s">
        <v>140</v>
      </c>
      <c r="C43" s="13" t="s">
        <v>4</v>
      </c>
      <c r="D43" s="1">
        <v>3</v>
      </c>
      <c r="E43" s="4"/>
      <c r="F43" s="4"/>
      <c r="G43" s="5"/>
      <c r="H43" s="10">
        <f t="shared" si="2"/>
      </c>
      <c r="I43" s="10">
        <f t="shared" si="3"/>
      </c>
      <c r="J43" s="10">
        <f t="shared" si="4"/>
      </c>
    </row>
    <row r="44" spans="1:10" ht="168">
      <c r="A44" s="11">
        <v>41</v>
      </c>
      <c r="B44" s="13" t="s">
        <v>153</v>
      </c>
      <c r="C44" s="13" t="s">
        <v>282</v>
      </c>
      <c r="D44" s="1">
        <v>1</v>
      </c>
      <c r="E44" s="4"/>
      <c r="F44" s="4"/>
      <c r="G44" s="5"/>
      <c r="H44" s="10">
        <f t="shared" si="2"/>
      </c>
      <c r="I44" s="10">
        <f t="shared" si="3"/>
      </c>
      <c r="J44" s="10">
        <f t="shared" si="4"/>
      </c>
    </row>
    <row r="45" spans="1:10" ht="21">
      <c r="A45" s="11">
        <v>42</v>
      </c>
      <c r="B45" s="13" t="s">
        <v>15</v>
      </c>
      <c r="C45" s="13" t="s">
        <v>283</v>
      </c>
      <c r="D45" s="1">
        <v>6</v>
      </c>
      <c r="E45" s="4"/>
      <c r="F45" s="4"/>
      <c r="G45" s="5"/>
      <c r="H45" s="10">
        <f t="shared" si="2"/>
      </c>
      <c r="I45" s="10">
        <f t="shared" si="3"/>
      </c>
      <c r="J45" s="10">
        <f t="shared" si="4"/>
      </c>
    </row>
    <row r="46" spans="1:10" ht="12.75">
      <c r="A46" s="11">
        <v>43</v>
      </c>
      <c r="B46" s="13" t="s">
        <v>141</v>
      </c>
      <c r="C46" s="13" t="s">
        <v>5</v>
      </c>
      <c r="D46" s="1">
        <v>3</v>
      </c>
      <c r="E46" s="4"/>
      <c r="F46" s="4"/>
      <c r="G46" s="5"/>
      <c r="H46" s="10">
        <f t="shared" si="2"/>
      </c>
      <c r="I46" s="10">
        <f t="shared" si="3"/>
      </c>
      <c r="J46" s="10">
        <f t="shared" si="4"/>
      </c>
    </row>
    <row r="47" spans="1:10" ht="12.75">
      <c r="A47" s="11">
        <v>44</v>
      </c>
      <c r="B47" s="13" t="s">
        <v>142</v>
      </c>
      <c r="C47" s="13" t="s">
        <v>6</v>
      </c>
      <c r="D47" s="1">
        <v>2</v>
      </c>
      <c r="E47" s="4"/>
      <c r="F47" s="4"/>
      <c r="G47" s="5"/>
      <c r="H47" s="10">
        <f t="shared" si="2"/>
      </c>
      <c r="I47" s="10">
        <f t="shared" si="3"/>
      </c>
      <c r="J47" s="10">
        <f t="shared" si="4"/>
      </c>
    </row>
    <row r="48" spans="1:10" ht="21">
      <c r="A48" s="11">
        <v>45</v>
      </c>
      <c r="B48" s="13" t="s">
        <v>209</v>
      </c>
      <c r="C48" s="13" t="s">
        <v>284</v>
      </c>
      <c r="D48" s="1">
        <v>1</v>
      </c>
      <c r="E48" s="4"/>
      <c r="F48" s="4"/>
      <c r="G48" s="5"/>
      <c r="H48" s="10">
        <f t="shared" si="2"/>
      </c>
      <c r="I48" s="10">
        <f t="shared" si="3"/>
      </c>
      <c r="J48" s="10">
        <f t="shared" si="4"/>
      </c>
    </row>
    <row r="49" spans="1:10" ht="21">
      <c r="A49" s="11">
        <v>46</v>
      </c>
      <c r="B49" s="13" t="s">
        <v>209</v>
      </c>
      <c r="C49" s="13" t="s">
        <v>285</v>
      </c>
      <c r="D49" s="1">
        <v>1</v>
      </c>
      <c r="E49" s="4"/>
      <c r="F49" s="4"/>
      <c r="G49" s="5"/>
      <c r="H49" s="10">
        <f t="shared" si="2"/>
      </c>
      <c r="I49" s="10">
        <f t="shared" si="3"/>
      </c>
      <c r="J49" s="10">
        <f t="shared" si="4"/>
      </c>
    </row>
    <row r="50" spans="1:10" ht="12.75">
      <c r="A50" s="11">
        <v>47</v>
      </c>
      <c r="B50" s="13" t="s">
        <v>173</v>
      </c>
      <c r="C50" s="13" t="s">
        <v>286</v>
      </c>
      <c r="D50" s="1">
        <v>40</v>
      </c>
      <c r="E50" s="4"/>
      <c r="F50" s="4"/>
      <c r="G50" s="5"/>
      <c r="H50" s="10">
        <f t="shared" si="2"/>
      </c>
      <c r="I50" s="10">
        <f t="shared" si="3"/>
      </c>
      <c r="J50" s="10">
        <f t="shared" si="4"/>
      </c>
    </row>
    <row r="51" spans="1:10" ht="12.75">
      <c r="A51" s="11">
        <v>48</v>
      </c>
      <c r="B51" s="13" t="s">
        <v>16</v>
      </c>
      <c r="C51" s="13" t="s">
        <v>17</v>
      </c>
      <c r="D51" s="1">
        <v>2</v>
      </c>
      <c r="E51" s="4"/>
      <c r="F51" s="4"/>
      <c r="G51" s="5"/>
      <c r="H51" s="10">
        <f t="shared" si="2"/>
      </c>
      <c r="I51" s="10">
        <f t="shared" si="3"/>
      </c>
      <c r="J51" s="10">
        <f t="shared" si="4"/>
      </c>
    </row>
    <row r="52" spans="1:10" ht="12.75">
      <c r="A52" s="11">
        <v>49</v>
      </c>
      <c r="B52" s="13" t="s">
        <v>164</v>
      </c>
      <c r="C52" s="13" t="s">
        <v>287</v>
      </c>
      <c r="D52" s="1">
        <v>6</v>
      </c>
      <c r="E52" s="4"/>
      <c r="F52" s="4"/>
      <c r="G52" s="5"/>
      <c r="H52" s="10">
        <f t="shared" si="2"/>
      </c>
      <c r="I52" s="10">
        <f t="shared" si="3"/>
      </c>
      <c r="J52" s="10">
        <f t="shared" si="4"/>
      </c>
    </row>
    <row r="53" spans="1:10" ht="31.5">
      <c r="A53" s="11">
        <v>50</v>
      </c>
      <c r="B53" s="13" t="s">
        <v>114</v>
      </c>
      <c r="C53" s="13" t="s">
        <v>288</v>
      </c>
      <c r="D53" s="1">
        <v>15</v>
      </c>
      <c r="E53" s="4"/>
      <c r="F53" s="4"/>
      <c r="G53" s="5"/>
      <c r="H53" s="10">
        <f t="shared" si="2"/>
      </c>
      <c r="I53" s="10">
        <f t="shared" si="3"/>
      </c>
      <c r="J53" s="10">
        <f t="shared" si="4"/>
      </c>
    </row>
    <row r="54" spans="1:10" ht="31.5">
      <c r="A54" s="11">
        <v>51</v>
      </c>
      <c r="B54" s="13" t="s">
        <v>112</v>
      </c>
      <c r="C54" s="13" t="s">
        <v>288</v>
      </c>
      <c r="D54" s="1">
        <v>10</v>
      </c>
      <c r="E54" s="4"/>
      <c r="F54" s="4"/>
      <c r="G54" s="5"/>
      <c r="H54" s="10">
        <f t="shared" si="2"/>
      </c>
      <c r="I54" s="10">
        <f t="shared" si="3"/>
      </c>
      <c r="J54" s="10">
        <f t="shared" si="4"/>
      </c>
    </row>
    <row r="55" spans="1:10" ht="12.75">
      <c r="A55" s="11">
        <v>52</v>
      </c>
      <c r="B55" s="13" t="s">
        <v>122</v>
      </c>
      <c r="C55" s="13" t="s">
        <v>123</v>
      </c>
      <c r="D55" s="1">
        <v>1</v>
      </c>
      <c r="E55" s="4"/>
      <c r="F55" s="4"/>
      <c r="G55" s="5"/>
      <c r="H55" s="10">
        <f t="shared" si="2"/>
      </c>
      <c r="I55" s="10">
        <f t="shared" si="3"/>
      </c>
      <c r="J55" s="10">
        <f t="shared" si="4"/>
      </c>
    </row>
    <row r="56" spans="1:10" ht="12.75">
      <c r="A56" s="11">
        <v>53</v>
      </c>
      <c r="B56" s="13" t="s">
        <v>122</v>
      </c>
      <c r="C56" s="13" t="s">
        <v>230</v>
      </c>
      <c r="D56" s="1">
        <v>3</v>
      </c>
      <c r="E56" s="4"/>
      <c r="F56" s="4"/>
      <c r="G56" s="5"/>
      <c r="H56" s="10">
        <f t="shared" si="2"/>
      </c>
      <c r="I56" s="10">
        <f t="shared" si="3"/>
      </c>
      <c r="J56" s="10">
        <f t="shared" si="4"/>
      </c>
    </row>
    <row r="57" spans="1:10" ht="31.5">
      <c r="A57" s="11">
        <v>54</v>
      </c>
      <c r="B57" s="13" t="s">
        <v>42</v>
      </c>
      <c r="C57" s="13" t="s">
        <v>113</v>
      </c>
      <c r="D57" s="1">
        <v>15</v>
      </c>
      <c r="E57" s="4"/>
      <c r="F57" s="4"/>
      <c r="G57" s="5"/>
      <c r="H57" s="10">
        <f t="shared" si="2"/>
      </c>
      <c r="I57" s="10">
        <f t="shared" si="3"/>
      </c>
      <c r="J57" s="10">
        <f t="shared" si="4"/>
      </c>
    </row>
    <row r="58" spans="1:10" ht="31.5">
      <c r="A58" s="11">
        <v>55</v>
      </c>
      <c r="B58" s="13" t="s">
        <v>37</v>
      </c>
      <c r="C58" s="13" t="s">
        <v>255</v>
      </c>
      <c r="D58" s="1">
        <v>15</v>
      </c>
      <c r="E58" s="4"/>
      <c r="F58" s="4"/>
      <c r="G58" s="5"/>
      <c r="H58" s="10">
        <f t="shared" si="2"/>
      </c>
      <c r="I58" s="10">
        <f t="shared" si="3"/>
      </c>
      <c r="J58" s="10">
        <f t="shared" si="4"/>
      </c>
    </row>
    <row r="59" spans="1:10" ht="31.5">
      <c r="A59" s="11">
        <v>56</v>
      </c>
      <c r="B59" s="13" t="s">
        <v>38</v>
      </c>
      <c r="C59" s="13" t="s">
        <v>38</v>
      </c>
      <c r="D59" s="1">
        <v>15</v>
      </c>
      <c r="E59" s="4"/>
      <c r="F59" s="4"/>
      <c r="G59" s="5"/>
      <c r="H59" s="10">
        <f t="shared" si="2"/>
      </c>
      <c r="I59" s="10">
        <f t="shared" si="3"/>
      </c>
      <c r="J59" s="10">
        <f t="shared" si="4"/>
      </c>
    </row>
    <row r="60" spans="1:10" ht="12.75">
      <c r="A60" s="11">
        <v>57</v>
      </c>
      <c r="B60" s="13" t="s">
        <v>143</v>
      </c>
      <c r="C60" s="13" t="s">
        <v>144</v>
      </c>
      <c r="D60" s="1">
        <v>1</v>
      </c>
      <c r="E60" s="4"/>
      <c r="F60" s="4"/>
      <c r="G60" s="5"/>
      <c r="H60" s="10">
        <f t="shared" si="2"/>
      </c>
      <c r="I60" s="10">
        <f t="shared" si="3"/>
      </c>
      <c r="J60" s="10">
        <f t="shared" si="4"/>
      </c>
    </row>
    <row r="61" spans="1:10" ht="12.75">
      <c r="A61" s="11">
        <v>58</v>
      </c>
      <c r="B61" s="13" t="s">
        <v>143</v>
      </c>
      <c r="C61" s="13" t="s">
        <v>145</v>
      </c>
      <c r="D61" s="1">
        <v>1</v>
      </c>
      <c r="E61" s="4"/>
      <c r="F61" s="4"/>
      <c r="G61" s="5"/>
      <c r="H61" s="10">
        <f t="shared" si="2"/>
      </c>
      <c r="I61" s="10">
        <f t="shared" si="3"/>
      </c>
      <c r="J61" s="10">
        <f t="shared" si="4"/>
      </c>
    </row>
    <row r="62" spans="1:10" ht="12.75">
      <c r="A62" s="11">
        <v>59</v>
      </c>
      <c r="B62" s="13" t="s">
        <v>143</v>
      </c>
      <c r="C62" s="13" t="s">
        <v>146</v>
      </c>
      <c r="D62" s="1">
        <v>1</v>
      </c>
      <c r="E62" s="4"/>
      <c r="F62" s="4"/>
      <c r="G62" s="5"/>
      <c r="H62" s="10">
        <f t="shared" si="2"/>
      </c>
      <c r="I62" s="10">
        <f t="shared" si="3"/>
      </c>
      <c r="J62" s="10">
        <f t="shared" si="4"/>
      </c>
    </row>
    <row r="63" spans="1:10" ht="21">
      <c r="A63" s="11">
        <v>60</v>
      </c>
      <c r="B63" s="13" t="s">
        <v>231</v>
      </c>
      <c r="C63" s="13" t="s">
        <v>113</v>
      </c>
      <c r="D63" s="1">
        <v>1</v>
      </c>
      <c r="E63" s="4"/>
      <c r="F63" s="4"/>
      <c r="G63" s="5"/>
      <c r="H63" s="10">
        <f t="shared" si="2"/>
      </c>
      <c r="I63" s="10">
        <f t="shared" si="3"/>
      </c>
      <c r="J63" s="10">
        <f t="shared" si="4"/>
      </c>
    </row>
    <row r="64" spans="1:10" ht="21">
      <c r="A64" s="11">
        <v>61</v>
      </c>
      <c r="B64" s="13" t="s">
        <v>165</v>
      </c>
      <c r="C64" s="13" t="s">
        <v>166</v>
      </c>
      <c r="D64" s="1">
        <v>2</v>
      </c>
      <c r="E64" s="4"/>
      <c r="F64" s="4"/>
      <c r="G64" s="5"/>
      <c r="H64" s="10">
        <f t="shared" si="2"/>
      </c>
      <c r="I64" s="10">
        <f t="shared" si="3"/>
      </c>
      <c r="J64" s="10">
        <f t="shared" si="4"/>
      </c>
    </row>
    <row r="65" spans="1:10" ht="12.75">
      <c r="A65" s="11">
        <v>62</v>
      </c>
      <c r="B65" s="13" t="s">
        <v>133</v>
      </c>
      <c r="C65" s="13" t="s">
        <v>134</v>
      </c>
      <c r="D65" s="1">
        <v>1</v>
      </c>
      <c r="E65" s="4"/>
      <c r="F65" s="4"/>
      <c r="G65" s="5"/>
      <c r="H65" s="10">
        <f t="shared" si="2"/>
      </c>
      <c r="I65" s="10">
        <f t="shared" si="3"/>
      </c>
      <c r="J65" s="10">
        <f t="shared" si="4"/>
      </c>
    </row>
    <row r="66" spans="1:10" ht="12.75">
      <c r="A66" s="11">
        <v>63</v>
      </c>
      <c r="B66" s="13" t="s">
        <v>135</v>
      </c>
      <c r="C66" s="13" t="s">
        <v>135</v>
      </c>
      <c r="D66" s="1">
        <v>1</v>
      </c>
      <c r="E66" s="4"/>
      <c r="F66" s="4"/>
      <c r="G66" s="5"/>
      <c r="H66" s="10">
        <f t="shared" si="2"/>
      </c>
      <c r="I66" s="10">
        <f t="shared" si="3"/>
      </c>
      <c r="J66" s="10">
        <f t="shared" si="4"/>
      </c>
    </row>
    <row r="67" spans="1:10" ht="12.75">
      <c r="A67" s="11">
        <v>64</v>
      </c>
      <c r="B67" s="13" t="s">
        <v>108</v>
      </c>
      <c r="C67" s="13" t="s">
        <v>109</v>
      </c>
      <c r="D67" s="1">
        <v>1</v>
      </c>
      <c r="E67" s="4"/>
      <c r="F67" s="4"/>
      <c r="G67" s="5"/>
      <c r="H67" s="10">
        <f t="shared" si="2"/>
      </c>
      <c r="I67" s="10">
        <f t="shared" si="3"/>
      </c>
      <c r="J67" s="10">
        <f t="shared" si="4"/>
      </c>
    </row>
    <row r="68" spans="1:10" ht="12.75">
      <c r="A68" s="11">
        <v>65</v>
      </c>
      <c r="B68" s="13" t="s">
        <v>167</v>
      </c>
      <c r="C68" s="13" t="s">
        <v>256</v>
      </c>
      <c r="D68" s="1">
        <v>4</v>
      </c>
      <c r="E68" s="4"/>
      <c r="F68" s="4"/>
      <c r="G68" s="5"/>
      <c r="H68" s="10">
        <f t="shared" si="2"/>
      </c>
      <c r="I68" s="10">
        <f aca="true" t="shared" si="5" ref="I68:I99">+IF(H68="","",H68*D68)</f>
      </c>
      <c r="J68" s="10">
        <f aca="true" t="shared" si="6" ref="J68:J99">+IF(H68="","",(I68+(G68*D68)))</f>
      </c>
    </row>
    <row r="69" spans="1:10" ht="21">
      <c r="A69" s="11">
        <v>66</v>
      </c>
      <c r="B69" s="13" t="s">
        <v>147</v>
      </c>
      <c r="C69" s="13" t="s">
        <v>148</v>
      </c>
      <c r="D69" s="1">
        <v>3</v>
      </c>
      <c r="E69" s="4"/>
      <c r="F69" s="4"/>
      <c r="G69" s="5"/>
      <c r="H69" s="10">
        <f aca="true" t="shared" si="7" ref="H69:H129">+IF(G69="","",(G69*0.16))</f>
      </c>
      <c r="I69" s="10">
        <f t="shared" si="5"/>
      </c>
      <c r="J69" s="10">
        <f t="shared" si="6"/>
      </c>
    </row>
    <row r="70" spans="1:10" ht="52.5">
      <c r="A70" s="11">
        <v>67</v>
      </c>
      <c r="B70" s="13" t="s">
        <v>34</v>
      </c>
      <c r="C70" s="13" t="s">
        <v>257</v>
      </c>
      <c r="D70" s="1">
        <v>6</v>
      </c>
      <c r="E70" s="4"/>
      <c r="F70" s="4"/>
      <c r="G70" s="5"/>
      <c r="H70" s="10">
        <f t="shared" si="7"/>
      </c>
      <c r="I70" s="10">
        <f t="shared" si="5"/>
      </c>
      <c r="J70" s="10">
        <f t="shared" si="6"/>
      </c>
    </row>
    <row r="71" spans="1:10" ht="31.5">
      <c r="A71" s="11">
        <v>68</v>
      </c>
      <c r="B71" s="13" t="s">
        <v>43</v>
      </c>
      <c r="C71" s="13" t="s">
        <v>43</v>
      </c>
      <c r="D71" s="1">
        <v>15</v>
      </c>
      <c r="E71" s="4"/>
      <c r="F71" s="4"/>
      <c r="G71" s="5"/>
      <c r="H71" s="10">
        <f t="shared" si="7"/>
      </c>
      <c r="I71" s="10">
        <f t="shared" si="5"/>
      </c>
      <c r="J71" s="10">
        <f t="shared" si="6"/>
      </c>
    </row>
    <row r="72" spans="1:10" ht="52.5">
      <c r="A72" s="11">
        <v>69</v>
      </c>
      <c r="B72" s="13" t="s">
        <v>39</v>
      </c>
      <c r="C72" s="13" t="s">
        <v>39</v>
      </c>
      <c r="D72" s="1">
        <v>15</v>
      </c>
      <c r="E72" s="4"/>
      <c r="F72" s="4"/>
      <c r="G72" s="5"/>
      <c r="H72" s="10">
        <f t="shared" si="7"/>
      </c>
      <c r="I72" s="10">
        <f t="shared" si="5"/>
      </c>
      <c r="J72" s="10">
        <f t="shared" si="6"/>
      </c>
    </row>
    <row r="73" spans="1:10" ht="52.5">
      <c r="A73" s="11">
        <v>70</v>
      </c>
      <c r="B73" s="13" t="s">
        <v>40</v>
      </c>
      <c r="C73" s="13" t="s">
        <v>40</v>
      </c>
      <c r="D73" s="1">
        <v>15</v>
      </c>
      <c r="E73" s="4"/>
      <c r="F73" s="4"/>
      <c r="G73" s="5"/>
      <c r="H73" s="10">
        <f t="shared" si="7"/>
      </c>
      <c r="I73" s="10">
        <f t="shared" si="5"/>
      </c>
      <c r="J73" s="10">
        <f t="shared" si="6"/>
      </c>
    </row>
    <row r="74" spans="1:10" ht="12.75">
      <c r="A74" s="11">
        <v>71</v>
      </c>
      <c r="B74" s="13" t="s">
        <v>168</v>
      </c>
      <c r="C74" s="13" t="s">
        <v>7</v>
      </c>
      <c r="D74" s="1">
        <v>3</v>
      </c>
      <c r="E74" s="4"/>
      <c r="F74" s="4"/>
      <c r="G74" s="5"/>
      <c r="H74" s="10">
        <f t="shared" si="7"/>
      </c>
      <c r="I74" s="10">
        <f t="shared" si="5"/>
      </c>
      <c r="J74" s="10">
        <f t="shared" si="6"/>
      </c>
    </row>
    <row r="75" spans="1:10" ht="21">
      <c r="A75" s="11">
        <v>72</v>
      </c>
      <c r="B75" s="13" t="s">
        <v>204</v>
      </c>
      <c r="C75" s="13" t="s">
        <v>205</v>
      </c>
      <c r="D75" s="1">
        <v>3</v>
      </c>
      <c r="E75" s="4"/>
      <c r="F75" s="4"/>
      <c r="G75" s="5"/>
      <c r="H75" s="10">
        <f t="shared" si="7"/>
      </c>
      <c r="I75" s="10">
        <f t="shared" si="5"/>
      </c>
      <c r="J75" s="10">
        <f t="shared" si="6"/>
      </c>
    </row>
    <row r="76" spans="1:10" ht="21">
      <c r="A76" s="11">
        <v>73</v>
      </c>
      <c r="B76" s="13" t="s">
        <v>204</v>
      </c>
      <c r="C76" s="13" t="s">
        <v>206</v>
      </c>
      <c r="D76" s="1">
        <v>3</v>
      </c>
      <c r="E76" s="4"/>
      <c r="F76" s="4"/>
      <c r="G76" s="5"/>
      <c r="H76" s="10">
        <f t="shared" si="7"/>
      </c>
      <c r="I76" s="10">
        <f t="shared" si="5"/>
      </c>
      <c r="J76" s="10">
        <f t="shared" si="6"/>
      </c>
    </row>
    <row r="77" spans="1:10" ht="12.75">
      <c r="A77" s="11">
        <v>74</v>
      </c>
      <c r="B77" s="13" t="s">
        <v>149</v>
      </c>
      <c r="C77" s="13" t="s">
        <v>232</v>
      </c>
      <c r="D77" s="1">
        <v>2</v>
      </c>
      <c r="E77" s="4"/>
      <c r="F77" s="4"/>
      <c r="G77" s="5"/>
      <c r="H77" s="10">
        <f t="shared" si="7"/>
      </c>
      <c r="I77" s="10">
        <f t="shared" si="5"/>
      </c>
      <c r="J77" s="10">
        <f t="shared" si="6"/>
      </c>
    </row>
    <row r="78" spans="1:10" ht="21">
      <c r="A78" s="11">
        <v>75</v>
      </c>
      <c r="B78" s="13" t="s">
        <v>125</v>
      </c>
      <c r="C78" s="13" t="s">
        <v>126</v>
      </c>
      <c r="D78" s="1">
        <v>1</v>
      </c>
      <c r="E78" s="4"/>
      <c r="F78" s="4"/>
      <c r="G78" s="5"/>
      <c r="H78" s="10">
        <f t="shared" si="7"/>
      </c>
      <c r="I78" s="10">
        <f t="shared" si="5"/>
      </c>
      <c r="J78" s="10">
        <f t="shared" si="6"/>
      </c>
    </row>
    <row r="79" spans="1:10" s="8" customFormat="1" ht="12.75">
      <c r="A79" s="11">
        <v>76</v>
      </c>
      <c r="B79" s="13" t="s">
        <v>120</v>
      </c>
      <c r="C79" s="13" t="s">
        <v>121</v>
      </c>
      <c r="D79" s="1">
        <v>1</v>
      </c>
      <c r="E79" s="6"/>
      <c r="F79" s="6"/>
      <c r="G79" s="7"/>
      <c r="H79" s="10">
        <f t="shared" si="7"/>
      </c>
      <c r="I79" s="10">
        <f t="shared" si="5"/>
      </c>
      <c r="J79" s="10">
        <f t="shared" si="6"/>
      </c>
    </row>
    <row r="80" spans="1:10" s="8" customFormat="1" ht="31.5">
      <c r="A80" s="11">
        <v>77</v>
      </c>
      <c r="B80" s="13" t="s">
        <v>120</v>
      </c>
      <c r="C80" s="13" t="s">
        <v>127</v>
      </c>
      <c r="D80" s="1">
        <v>1</v>
      </c>
      <c r="E80" s="6"/>
      <c r="F80" s="6"/>
      <c r="G80" s="7"/>
      <c r="H80" s="10">
        <f t="shared" si="7"/>
      </c>
      <c r="I80" s="10">
        <f t="shared" si="5"/>
      </c>
      <c r="J80" s="10">
        <f t="shared" si="6"/>
      </c>
    </row>
    <row r="81" spans="1:10" s="8" customFormat="1" ht="31.5">
      <c r="A81" s="11">
        <v>78</v>
      </c>
      <c r="B81" s="13" t="s">
        <v>120</v>
      </c>
      <c r="C81" s="13" t="s">
        <v>128</v>
      </c>
      <c r="D81" s="1">
        <v>2</v>
      </c>
      <c r="E81" s="6"/>
      <c r="F81" s="6"/>
      <c r="G81" s="7"/>
      <c r="H81" s="10">
        <f t="shared" si="7"/>
      </c>
      <c r="I81" s="10">
        <f t="shared" si="5"/>
      </c>
      <c r="J81" s="10">
        <f t="shared" si="6"/>
      </c>
    </row>
    <row r="82" spans="1:10" s="8" customFormat="1" ht="12.75">
      <c r="A82" s="11">
        <v>79</v>
      </c>
      <c r="B82" s="13" t="s">
        <v>120</v>
      </c>
      <c r="C82" s="13" t="s">
        <v>131</v>
      </c>
      <c r="D82" s="1">
        <v>1</v>
      </c>
      <c r="E82" s="6"/>
      <c r="F82" s="6"/>
      <c r="G82" s="7"/>
      <c r="H82" s="10">
        <f t="shared" si="7"/>
      </c>
      <c r="I82" s="10">
        <f t="shared" si="5"/>
      </c>
      <c r="J82" s="10">
        <f t="shared" si="6"/>
      </c>
    </row>
    <row r="83" spans="1:10" s="8" customFormat="1" ht="12.75">
      <c r="A83" s="11">
        <v>80</v>
      </c>
      <c r="B83" s="13" t="s">
        <v>120</v>
      </c>
      <c r="C83" s="13" t="s">
        <v>233</v>
      </c>
      <c r="D83" s="1">
        <v>2</v>
      </c>
      <c r="E83" s="6"/>
      <c r="F83" s="6"/>
      <c r="G83" s="7"/>
      <c r="H83" s="10">
        <f t="shared" si="7"/>
      </c>
      <c r="I83" s="10">
        <f t="shared" si="5"/>
      </c>
      <c r="J83" s="10">
        <f t="shared" si="6"/>
      </c>
    </row>
    <row r="84" spans="1:10" s="8" customFormat="1" ht="12.75">
      <c r="A84" s="11">
        <v>81</v>
      </c>
      <c r="B84" s="13" t="s">
        <v>8</v>
      </c>
      <c r="C84" s="13" t="s">
        <v>234</v>
      </c>
      <c r="D84" s="1">
        <v>1</v>
      </c>
      <c r="E84" s="6"/>
      <c r="F84" s="6"/>
      <c r="G84" s="7"/>
      <c r="H84" s="10">
        <f t="shared" si="7"/>
      </c>
      <c r="I84" s="10">
        <f t="shared" si="5"/>
      </c>
      <c r="J84" s="10">
        <f t="shared" si="6"/>
      </c>
    </row>
    <row r="85" spans="1:10" ht="12.75">
      <c r="A85" s="11">
        <v>82</v>
      </c>
      <c r="B85" s="13" t="s">
        <v>174</v>
      </c>
      <c r="C85" s="13" t="s">
        <v>175</v>
      </c>
      <c r="D85" s="1">
        <v>1</v>
      </c>
      <c r="E85" s="4"/>
      <c r="F85" s="4"/>
      <c r="G85" s="5"/>
      <c r="H85" s="10">
        <f t="shared" si="7"/>
      </c>
      <c r="I85" s="10">
        <f t="shared" si="5"/>
      </c>
      <c r="J85" s="10">
        <f t="shared" si="6"/>
      </c>
    </row>
    <row r="86" spans="1:10" ht="12.75">
      <c r="A86" s="11">
        <v>83</v>
      </c>
      <c r="B86" s="13" t="s">
        <v>106</v>
      </c>
      <c r="C86" s="13" t="s">
        <v>289</v>
      </c>
      <c r="D86" s="1">
        <v>1</v>
      </c>
      <c r="E86" s="4"/>
      <c r="F86" s="4"/>
      <c r="G86" s="5"/>
      <c r="H86" s="10">
        <f t="shared" si="7"/>
      </c>
      <c r="I86" s="10">
        <f t="shared" si="5"/>
      </c>
      <c r="J86" s="10">
        <f t="shared" si="6"/>
      </c>
    </row>
    <row r="87" spans="1:10" ht="12.75">
      <c r="A87" s="11">
        <v>84</v>
      </c>
      <c r="B87" s="13" t="s">
        <v>106</v>
      </c>
      <c r="C87" s="13" t="s">
        <v>290</v>
      </c>
      <c r="D87" s="1">
        <v>7</v>
      </c>
      <c r="E87" s="4"/>
      <c r="F87" s="4"/>
      <c r="G87" s="5"/>
      <c r="H87" s="10">
        <f t="shared" si="7"/>
      </c>
      <c r="I87" s="10">
        <f t="shared" si="5"/>
      </c>
      <c r="J87" s="10">
        <f t="shared" si="6"/>
      </c>
    </row>
    <row r="88" spans="1:10" ht="21">
      <c r="A88" s="11">
        <v>85</v>
      </c>
      <c r="B88" s="13" t="s">
        <v>119</v>
      </c>
      <c r="C88" s="13" t="s">
        <v>291</v>
      </c>
      <c r="D88" s="1">
        <v>1</v>
      </c>
      <c r="E88" s="4"/>
      <c r="F88" s="4"/>
      <c r="G88" s="5"/>
      <c r="H88" s="10">
        <f t="shared" si="7"/>
      </c>
      <c r="I88" s="10">
        <f t="shared" si="5"/>
      </c>
      <c r="J88" s="10">
        <f t="shared" si="6"/>
      </c>
    </row>
    <row r="89" spans="1:10" ht="66.75" customHeight="1">
      <c r="A89" s="11">
        <v>86</v>
      </c>
      <c r="B89" s="13" t="s">
        <v>35</v>
      </c>
      <c r="C89" s="13" t="s">
        <v>258</v>
      </c>
      <c r="D89" s="1">
        <v>4</v>
      </c>
      <c r="E89" s="4"/>
      <c r="F89" s="4"/>
      <c r="G89" s="5"/>
      <c r="H89" s="10">
        <f t="shared" si="7"/>
      </c>
      <c r="I89" s="10">
        <f t="shared" si="5"/>
      </c>
      <c r="J89" s="10">
        <f t="shared" si="6"/>
      </c>
    </row>
    <row r="90" spans="1:10" ht="12.75">
      <c r="A90" s="11">
        <v>87</v>
      </c>
      <c r="B90" s="13" t="s">
        <v>124</v>
      </c>
      <c r="C90" s="13" t="s">
        <v>235</v>
      </c>
      <c r="D90" s="1">
        <v>1</v>
      </c>
      <c r="E90" s="4"/>
      <c r="F90" s="4"/>
      <c r="G90" s="5"/>
      <c r="H90" s="10">
        <f t="shared" si="7"/>
      </c>
      <c r="I90" s="10">
        <f t="shared" si="5"/>
      </c>
      <c r="J90" s="10">
        <f t="shared" si="6"/>
      </c>
    </row>
    <row r="91" spans="1:10" ht="21">
      <c r="A91" s="11">
        <v>88</v>
      </c>
      <c r="B91" s="13" t="s">
        <v>169</v>
      </c>
      <c r="C91" s="13" t="s">
        <v>170</v>
      </c>
      <c r="D91" s="1">
        <v>1</v>
      </c>
      <c r="E91" s="4"/>
      <c r="F91" s="4"/>
      <c r="G91" s="5"/>
      <c r="H91" s="10">
        <f t="shared" si="7"/>
      </c>
      <c r="I91" s="10">
        <f t="shared" si="5"/>
      </c>
      <c r="J91" s="10">
        <f t="shared" si="6"/>
      </c>
    </row>
    <row r="92" spans="1:10" ht="12.75">
      <c r="A92" s="11">
        <v>89</v>
      </c>
      <c r="B92" s="12" t="s">
        <v>211</v>
      </c>
      <c r="C92" s="12"/>
      <c r="D92" s="14">
        <v>2</v>
      </c>
      <c r="E92" s="4"/>
      <c r="F92" s="4"/>
      <c r="G92" s="5"/>
      <c r="H92" s="10">
        <f t="shared" si="7"/>
      </c>
      <c r="I92" s="10">
        <f t="shared" si="5"/>
      </c>
      <c r="J92" s="10">
        <f t="shared" si="6"/>
      </c>
    </row>
    <row r="93" spans="1:10" ht="12.75">
      <c r="A93" s="11">
        <v>90</v>
      </c>
      <c r="B93" s="12" t="s">
        <v>212</v>
      </c>
      <c r="C93" s="12"/>
      <c r="D93" s="14">
        <v>4</v>
      </c>
      <c r="E93" s="4"/>
      <c r="F93" s="4"/>
      <c r="G93" s="5"/>
      <c r="H93" s="10">
        <f t="shared" si="7"/>
      </c>
      <c r="I93" s="10">
        <f t="shared" si="5"/>
      </c>
      <c r="J93" s="10">
        <f t="shared" si="6"/>
      </c>
    </row>
    <row r="94" spans="1:10" ht="52.5">
      <c r="A94" s="11">
        <v>91</v>
      </c>
      <c r="B94" s="12" t="s">
        <v>213</v>
      </c>
      <c r="C94" s="12" t="s">
        <v>259</v>
      </c>
      <c r="D94" s="14">
        <v>1</v>
      </c>
      <c r="E94" s="4"/>
      <c r="F94" s="4"/>
      <c r="G94" s="5"/>
      <c r="H94" s="10">
        <f t="shared" si="7"/>
      </c>
      <c r="I94" s="10">
        <f t="shared" si="5"/>
      </c>
      <c r="J94" s="10">
        <f t="shared" si="6"/>
      </c>
    </row>
    <row r="95" spans="1:10" ht="21">
      <c r="A95" s="11">
        <v>92</v>
      </c>
      <c r="B95" s="12" t="s">
        <v>67</v>
      </c>
      <c r="C95" s="12" t="s">
        <v>68</v>
      </c>
      <c r="D95" s="15">
        <v>1</v>
      </c>
      <c r="E95" s="4"/>
      <c r="F95" s="4"/>
      <c r="G95" s="5"/>
      <c r="H95" s="10">
        <f t="shared" si="7"/>
      </c>
      <c r="I95" s="10">
        <f t="shared" si="5"/>
      </c>
      <c r="J95" s="10">
        <f t="shared" si="6"/>
      </c>
    </row>
    <row r="96" spans="1:10" ht="21">
      <c r="A96" s="11">
        <v>93</v>
      </c>
      <c r="B96" s="12" t="s">
        <v>67</v>
      </c>
      <c r="C96" s="12" t="s">
        <v>69</v>
      </c>
      <c r="D96" s="15">
        <v>1</v>
      </c>
      <c r="E96" s="4"/>
      <c r="F96" s="4"/>
      <c r="G96" s="5"/>
      <c r="H96" s="10">
        <f t="shared" si="7"/>
      </c>
      <c r="I96" s="10">
        <f t="shared" si="5"/>
      </c>
      <c r="J96" s="10">
        <f t="shared" si="6"/>
      </c>
    </row>
    <row r="97" spans="1:10" ht="12.75">
      <c r="A97" s="11">
        <v>94</v>
      </c>
      <c r="B97" s="12" t="s">
        <v>56</v>
      </c>
      <c r="C97" s="12" t="s">
        <v>260</v>
      </c>
      <c r="D97" s="15">
        <v>5</v>
      </c>
      <c r="E97" s="4"/>
      <c r="F97" s="4"/>
      <c r="G97" s="5"/>
      <c r="H97" s="10">
        <f t="shared" si="7"/>
      </c>
      <c r="I97" s="10">
        <f t="shared" si="5"/>
      </c>
      <c r="J97" s="10">
        <f t="shared" si="6"/>
      </c>
    </row>
    <row r="98" spans="1:10" ht="12.75">
      <c r="A98" s="11">
        <v>95</v>
      </c>
      <c r="B98" s="12" t="s">
        <v>57</v>
      </c>
      <c r="C98" s="12" t="s">
        <v>58</v>
      </c>
      <c r="D98" s="15">
        <v>1000</v>
      </c>
      <c r="E98" s="4"/>
      <c r="F98" s="4"/>
      <c r="G98" s="5"/>
      <c r="H98" s="10">
        <f t="shared" si="7"/>
      </c>
      <c r="I98" s="10">
        <f t="shared" si="5"/>
      </c>
      <c r="J98" s="10">
        <f t="shared" si="6"/>
      </c>
    </row>
    <row r="99" spans="1:10" ht="12.75">
      <c r="A99" s="11">
        <v>96</v>
      </c>
      <c r="B99" s="12" t="s">
        <v>74</v>
      </c>
      <c r="C99" s="12" t="s">
        <v>75</v>
      </c>
      <c r="D99" s="15">
        <v>2</v>
      </c>
      <c r="E99" s="4"/>
      <c r="F99" s="4"/>
      <c r="G99" s="5"/>
      <c r="H99" s="10">
        <f t="shared" si="7"/>
      </c>
      <c r="I99" s="10">
        <f t="shared" si="5"/>
      </c>
      <c r="J99" s="10">
        <f t="shared" si="6"/>
      </c>
    </row>
    <row r="100" spans="1:10" ht="12.75">
      <c r="A100" s="11">
        <v>97</v>
      </c>
      <c r="B100" s="12" t="s">
        <v>72</v>
      </c>
      <c r="C100" s="12" t="s">
        <v>73</v>
      </c>
      <c r="D100" s="15">
        <v>2</v>
      </c>
      <c r="E100" s="4"/>
      <c r="F100" s="4"/>
      <c r="G100" s="5"/>
      <c r="H100" s="10">
        <f t="shared" si="7"/>
      </c>
      <c r="I100" s="10">
        <f aca="true" t="shared" si="8" ref="I100:I131">+IF(H100="","",H100*D100)</f>
      </c>
      <c r="J100" s="10">
        <f aca="true" t="shared" si="9" ref="J100:J131">+IF(H100="","",(I100+(G100*D100)))</f>
      </c>
    </row>
    <row r="101" spans="1:10" ht="12.75">
      <c r="A101" s="11">
        <v>98</v>
      </c>
      <c r="B101" s="12" t="s">
        <v>76</v>
      </c>
      <c r="C101" s="12" t="s">
        <v>77</v>
      </c>
      <c r="D101" s="15">
        <v>360</v>
      </c>
      <c r="E101" s="4"/>
      <c r="F101" s="4"/>
      <c r="G101" s="5"/>
      <c r="H101" s="10">
        <f t="shared" si="7"/>
      </c>
      <c r="I101" s="10">
        <f t="shared" si="8"/>
      </c>
      <c r="J101" s="10">
        <f t="shared" si="9"/>
      </c>
    </row>
    <row r="102" spans="1:10" ht="21">
      <c r="A102" s="11">
        <v>99</v>
      </c>
      <c r="B102" s="12" t="s">
        <v>55</v>
      </c>
      <c r="C102" s="12" t="s">
        <v>261</v>
      </c>
      <c r="D102" s="16">
        <v>6</v>
      </c>
      <c r="E102" s="4"/>
      <c r="F102" s="4"/>
      <c r="G102" s="5"/>
      <c r="H102" s="10">
        <f t="shared" si="7"/>
      </c>
      <c r="I102" s="10">
        <f t="shared" si="8"/>
      </c>
      <c r="J102" s="10">
        <f t="shared" si="9"/>
      </c>
    </row>
    <row r="103" spans="1:10" ht="21">
      <c r="A103" s="11">
        <v>100</v>
      </c>
      <c r="B103" s="12" t="s">
        <v>55</v>
      </c>
      <c r="C103" s="12" t="s">
        <v>262</v>
      </c>
      <c r="D103" s="16">
        <v>6</v>
      </c>
      <c r="E103" s="4"/>
      <c r="F103" s="4"/>
      <c r="G103" s="5"/>
      <c r="H103" s="10">
        <f t="shared" si="7"/>
      </c>
      <c r="I103" s="10">
        <f t="shared" si="8"/>
      </c>
      <c r="J103" s="10">
        <f t="shared" si="9"/>
      </c>
    </row>
    <row r="104" spans="1:10" ht="21">
      <c r="A104" s="11">
        <v>101</v>
      </c>
      <c r="B104" s="12" t="s">
        <v>55</v>
      </c>
      <c r="C104" s="12" t="s">
        <v>263</v>
      </c>
      <c r="D104" s="16">
        <v>6</v>
      </c>
      <c r="E104" s="4"/>
      <c r="F104" s="4"/>
      <c r="G104" s="5"/>
      <c r="H104" s="10">
        <f t="shared" si="7"/>
      </c>
      <c r="I104" s="10">
        <f t="shared" si="8"/>
      </c>
      <c r="J104" s="10">
        <f t="shared" si="9"/>
      </c>
    </row>
    <row r="105" spans="1:10" ht="21">
      <c r="A105" s="11">
        <v>102</v>
      </c>
      <c r="B105" s="12" t="s">
        <v>55</v>
      </c>
      <c r="C105" s="12" t="s">
        <v>264</v>
      </c>
      <c r="D105" s="16">
        <v>6</v>
      </c>
      <c r="E105" s="4"/>
      <c r="F105" s="4"/>
      <c r="G105" s="5"/>
      <c r="H105" s="10">
        <f t="shared" si="7"/>
      </c>
      <c r="I105" s="10">
        <f t="shared" si="8"/>
      </c>
      <c r="J105" s="10">
        <f t="shared" si="9"/>
      </c>
    </row>
    <row r="106" spans="1:10" ht="21">
      <c r="A106" s="11">
        <v>103</v>
      </c>
      <c r="B106" s="12" t="s">
        <v>55</v>
      </c>
      <c r="C106" s="12" t="s">
        <v>265</v>
      </c>
      <c r="D106" s="16">
        <v>6</v>
      </c>
      <c r="E106" s="4"/>
      <c r="F106" s="4"/>
      <c r="G106" s="5"/>
      <c r="H106" s="10">
        <f t="shared" si="7"/>
      </c>
      <c r="I106" s="10">
        <f t="shared" si="8"/>
      </c>
      <c r="J106" s="10">
        <f t="shared" si="9"/>
      </c>
    </row>
    <row r="107" spans="1:10" ht="12.75">
      <c r="A107" s="11">
        <v>104</v>
      </c>
      <c r="B107" s="12" t="s">
        <v>61</v>
      </c>
      <c r="C107" s="12" t="s">
        <v>62</v>
      </c>
      <c r="D107" s="15">
        <v>100</v>
      </c>
      <c r="E107" s="4"/>
      <c r="F107" s="4"/>
      <c r="G107" s="5"/>
      <c r="H107" s="10">
        <f t="shared" si="7"/>
      </c>
      <c r="I107" s="10">
        <f t="shared" si="8"/>
      </c>
      <c r="J107" s="10">
        <f t="shared" si="9"/>
      </c>
    </row>
    <row r="108" spans="1:10" ht="21">
      <c r="A108" s="11">
        <v>105</v>
      </c>
      <c r="B108" s="12" t="s">
        <v>60</v>
      </c>
      <c r="C108" s="12" t="s">
        <v>266</v>
      </c>
      <c r="D108" s="15">
        <v>2</v>
      </c>
      <c r="E108" s="4"/>
      <c r="F108" s="4"/>
      <c r="G108" s="5"/>
      <c r="H108" s="10">
        <f t="shared" si="7"/>
      </c>
      <c r="I108" s="10">
        <f t="shared" si="8"/>
      </c>
      <c r="J108" s="10">
        <f t="shared" si="9"/>
      </c>
    </row>
    <row r="109" spans="1:10" ht="52.5">
      <c r="A109" s="11">
        <v>106</v>
      </c>
      <c r="B109" s="12" t="s">
        <v>53</v>
      </c>
      <c r="C109" s="12" t="s">
        <v>54</v>
      </c>
      <c r="D109" s="16">
        <v>22</v>
      </c>
      <c r="E109" s="4"/>
      <c r="F109" s="4"/>
      <c r="G109" s="5"/>
      <c r="H109" s="10">
        <f t="shared" si="7"/>
      </c>
      <c r="I109" s="10">
        <f t="shared" si="8"/>
      </c>
      <c r="J109" s="10">
        <f t="shared" si="9"/>
      </c>
    </row>
    <row r="110" spans="1:10" ht="12.75">
      <c r="A110" s="11">
        <v>107</v>
      </c>
      <c r="B110" s="12" t="s">
        <v>65</v>
      </c>
      <c r="C110" s="12" t="s">
        <v>59</v>
      </c>
      <c r="D110" s="15">
        <v>2</v>
      </c>
      <c r="E110" s="4"/>
      <c r="F110" s="4"/>
      <c r="G110" s="5"/>
      <c r="H110" s="10">
        <f t="shared" si="7"/>
      </c>
      <c r="I110" s="10">
        <f t="shared" si="8"/>
      </c>
      <c r="J110" s="10">
        <f t="shared" si="9"/>
      </c>
    </row>
    <row r="111" spans="1:10" ht="12.75">
      <c r="A111" s="11">
        <v>108</v>
      </c>
      <c r="B111" s="12" t="s">
        <v>64</v>
      </c>
      <c r="C111" s="12" t="s">
        <v>267</v>
      </c>
      <c r="D111" s="15">
        <v>10</v>
      </c>
      <c r="E111" s="4"/>
      <c r="F111" s="4"/>
      <c r="G111" s="5"/>
      <c r="H111" s="10">
        <f t="shared" si="7"/>
      </c>
      <c r="I111" s="10">
        <f t="shared" si="8"/>
      </c>
      <c r="J111" s="10">
        <f t="shared" si="9"/>
      </c>
    </row>
    <row r="112" spans="1:10" ht="12.75">
      <c r="A112" s="11">
        <v>109</v>
      </c>
      <c r="B112" s="12" t="s">
        <v>63</v>
      </c>
      <c r="C112" s="12" t="s">
        <v>268</v>
      </c>
      <c r="D112" s="15">
        <v>50</v>
      </c>
      <c r="E112" s="4"/>
      <c r="F112" s="4"/>
      <c r="G112" s="5"/>
      <c r="H112" s="10">
        <f t="shared" si="7"/>
      </c>
      <c r="I112" s="10">
        <f t="shared" si="8"/>
      </c>
      <c r="J112" s="10">
        <f t="shared" si="9"/>
      </c>
    </row>
    <row r="113" spans="1:10" ht="84">
      <c r="A113" s="11">
        <v>110</v>
      </c>
      <c r="B113" s="12" t="s">
        <v>86</v>
      </c>
      <c r="C113" s="12" t="s">
        <v>214</v>
      </c>
      <c r="D113" s="17">
        <v>2</v>
      </c>
      <c r="E113" s="4"/>
      <c r="F113" s="4"/>
      <c r="G113" s="5"/>
      <c r="H113" s="10">
        <f t="shared" si="7"/>
      </c>
      <c r="I113" s="10">
        <f t="shared" si="8"/>
      </c>
      <c r="J113" s="10">
        <f t="shared" si="9"/>
      </c>
    </row>
    <row r="114" spans="1:10" ht="105">
      <c r="A114" s="11">
        <v>111</v>
      </c>
      <c r="B114" s="12" t="s">
        <v>23</v>
      </c>
      <c r="C114" s="12" t="s">
        <v>24</v>
      </c>
      <c r="D114" s="17">
        <v>2</v>
      </c>
      <c r="E114" s="4"/>
      <c r="F114" s="4"/>
      <c r="G114" s="5"/>
      <c r="H114" s="10">
        <f t="shared" si="7"/>
      </c>
      <c r="I114" s="10">
        <f t="shared" si="8"/>
      </c>
      <c r="J114" s="10">
        <f t="shared" si="9"/>
      </c>
    </row>
    <row r="115" spans="1:10" ht="12.75">
      <c r="A115" s="11">
        <v>112</v>
      </c>
      <c r="B115" s="12" t="s">
        <v>215</v>
      </c>
      <c r="C115" s="12" t="s">
        <v>216</v>
      </c>
      <c r="D115" s="17">
        <v>10</v>
      </c>
      <c r="E115" s="4"/>
      <c r="F115" s="4"/>
      <c r="G115" s="5"/>
      <c r="H115" s="10">
        <f t="shared" si="7"/>
      </c>
      <c r="I115" s="10">
        <f t="shared" si="8"/>
      </c>
      <c r="J115" s="10">
        <f t="shared" si="9"/>
      </c>
    </row>
    <row r="116" spans="1:10" ht="31.5">
      <c r="A116" s="11">
        <v>113</v>
      </c>
      <c r="B116" s="12" t="s">
        <v>82</v>
      </c>
      <c r="C116" s="18" t="s">
        <v>83</v>
      </c>
      <c r="D116" s="17">
        <v>23</v>
      </c>
      <c r="E116" s="4"/>
      <c r="F116" s="4"/>
      <c r="G116" s="5"/>
      <c r="H116" s="10">
        <f t="shared" si="7"/>
      </c>
      <c r="I116" s="10">
        <f t="shared" si="8"/>
      </c>
      <c r="J116" s="10">
        <f t="shared" si="9"/>
      </c>
    </row>
    <row r="117" spans="1:10" ht="12.75">
      <c r="A117" s="11">
        <v>114</v>
      </c>
      <c r="B117" s="12" t="s">
        <v>25</v>
      </c>
      <c r="C117" s="12" t="s">
        <v>25</v>
      </c>
      <c r="D117" s="17">
        <v>10</v>
      </c>
      <c r="E117" s="4"/>
      <c r="F117" s="4"/>
      <c r="G117" s="5"/>
      <c r="H117" s="10">
        <f t="shared" si="7"/>
      </c>
      <c r="I117" s="10">
        <f t="shared" si="8"/>
      </c>
      <c r="J117" s="10">
        <f t="shared" si="9"/>
      </c>
    </row>
    <row r="118" spans="1:10" ht="12.75">
      <c r="A118" s="11">
        <v>115</v>
      </c>
      <c r="B118" s="12" t="s">
        <v>48</v>
      </c>
      <c r="C118" s="12" t="s">
        <v>48</v>
      </c>
      <c r="D118" s="17">
        <v>20</v>
      </c>
      <c r="E118" s="4"/>
      <c r="F118" s="4"/>
      <c r="G118" s="5"/>
      <c r="H118" s="10">
        <f t="shared" si="7"/>
      </c>
      <c r="I118" s="10">
        <f t="shared" si="8"/>
      </c>
      <c r="J118" s="10">
        <f t="shared" si="9"/>
      </c>
    </row>
    <row r="119" spans="1:10" ht="21">
      <c r="A119" s="11">
        <v>116</v>
      </c>
      <c r="B119" s="12" t="s">
        <v>49</v>
      </c>
      <c r="C119" s="12" t="s">
        <v>50</v>
      </c>
      <c r="D119" s="17">
        <v>1</v>
      </c>
      <c r="E119" s="4"/>
      <c r="F119" s="4"/>
      <c r="G119" s="5"/>
      <c r="H119" s="10">
        <f t="shared" si="7"/>
      </c>
      <c r="I119" s="10">
        <f t="shared" si="8"/>
      </c>
      <c r="J119" s="10">
        <f t="shared" si="9"/>
      </c>
    </row>
    <row r="120" spans="1:10" ht="136.5">
      <c r="A120" s="11">
        <v>117</v>
      </c>
      <c r="B120" s="12" t="s">
        <v>44</v>
      </c>
      <c r="C120" s="12" t="s">
        <v>217</v>
      </c>
      <c r="D120" s="17">
        <v>2</v>
      </c>
      <c r="E120" s="4"/>
      <c r="F120" s="4"/>
      <c r="G120" s="5"/>
      <c r="H120" s="10">
        <f t="shared" si="7"/>
      </c>
      <c r="I120" s="10">
        <f t="shared" si="8"/>
      </c>
      <c r="J120" s="10">
        <f t="shared" si="9"/>
      </c>
    </row>
    <row r="121" spans="1:10" ht="21">
      <c r="A121" s="11">
        <v>118</v>
      </c>
      <c r="B121" s="12" t="s">
        <v>21</v>
      </c>
      <c r="C121" s="19" t="s">
        <v>22</v>
      </c>
      <c r="D121" s="17">
        <v>1</v>
      </c>
      <c r="E121" s="4"/>
      <c r="F121" s="4"/>
      <c r="G121" s="5"/>
      <c r="H121" s="10">
        <f t="shared" si="7"/>
      </c>
      <c r="I121" s="10">
        <f t="shared" si="8"/>
      </c>
      <c r="J121" s="10">
        <f t="shared" si="9"/>
      </c>
    </row>
    <row r="122" spans="1:10" ht="21">
      <c r="A122" s="11">
        <v>119</v>
      </c>
      <c r="B122" s="12" t="s">
        <v>103</v>
      </c>
      <c r="C122" s="12" t="s">
        <v>104</v>
      </c>
      <c r="D122" s="17">
        <v>1</v>
      </c>
      <c r="E122" s="4"/>
      <c r="F122" s="4"/>
      <c r="G122" s="5"/>
      <c r="H122" s="10">
        <f t="shared" si="7"/>
      </c>
      <c r="I122" s="10">
        <f t="shared" si="8"/>
      </c>
      <c r="J122" s="10">
        <f t="shared" si="9"/>
      </c>
    </row>
    <row r="123" spans="1:10" ht="73.5">
      <c r="A123" s="11">
        <v>120</v>
      </c>
      <c r="B123" s="12" t="s">
        <v>103</v>
      </c>
      <c r="C123" s="12" t="s">
        <v>105</v>
      </c>
      <c r="D123" s="17">
        <v>1</v>
      </c>
      <c r="E123" s="4"/>
      <c r="F123" s="4"/>
      <c r="G123" s="5"/>
      <c r="H123" s="10">
        <f t="shared" si="7"/>
      </c>
      <c r="I123" s="10">
        <f t="shared" si="8"/>
      </c>
      <c r="J123" s="10">
        <f t="shared" si="9"/>
      </c>
    </row>
    <row r="124" spans="1:10" ht="21">
      <c r="A124" s="11">
        <v>121</v>
      </c>
      <c r="B124" s="12" t="s">
        <v>45</v>
      </c>
      <c r="C124" s="12" t="s">
        <v>292</v>
      </c>
      <c r="D124" s="17">
        <v>2</v>
      </c>
      <c r="E124" s="4"/>
      <c r="F124" s="4"/>
      <c r="G124" s="5"/>
      <c r="H124" s="10">
        <f t="shared" si="7"/>
      </c>
      <c r="I124" s="10">
        <f t="shared" si="8"/>
      </c>
      <c r="J124" s="10">
        <f t="shared" si="9"/>
      </c>
    </row>
    <row r="125" spans="1:10" ht="21">
      <c r="A125" s="11">
        <v>122</v>
      </c>
      <c r="B125" s="12" t="s">
        <v>19</v>
      </c>
      <c r="C125" s="12" t="s">
        <v>20</v>
      </c>
      <c r="D125" s="17">
        <v>1</v>
      </c>
      <c r="E125" s="4"/>
      <c r="F125" s="4"/>
      <c r="G125" s="5"/>
      <c r="H125" s="10">
        <f t="shared" si="7"/>
      </c>
      <c r="I125" s="10">
        <f t="shared" si="8"/>
      </c>
      <c r="J125" s="10">
        <f t="shared" si="9"/>
      </c>
    </row>
    <row r="126" spans="1:10" ht="21">
      <c r="A126" s="11">
        <v>123</v>
      </c>
      <c r="B126" s="12" t="s">
        <v>80</v>
      </c>
      <c r="C126" s="12" t="s">
        <v>218</v>
      </c>
      <c r="D126" s="17">
        <v>10</v>
      </c>
      <c r="E126" s="4"/>
      <c r="F126" s="4"/>
      <c r="G126" s="5"/>
      <c r="H126" s="10">
        <f t="shared" si="7"/>
      </c>
      <c r="I126" s="10">
        <f t="shared" si="8"/>
      </c>
      <c r="J126" s="10">
        <f t="shared" si="9"/>
      </c>
    </row>
    <row r="127" spans="1:10" ht="94.5">
      <c r="A127" s="11">
        <v>124</v>
      </c>
      <c r="B127" s="12" t="s">
        <v>84</v>
      </c>
      <c r="C127" s="12" t="s">
        <v>85</v>
      </c>
      <c r="D127" s="17">
        <v>10</v>
      </c>
      <c r="E127" s="4"/>
      <c r="F127" s="4"/>
      <c r="G127" s="5"/>
      <c r="H127" s="10">
        <f t="shared" si="7"/>
      </c>
      <c r="I127" s="10">
        <f t="shared" si="8"/>
      </c>
      <c r="J127" s="10">
        <f t="shared" si="9"/>
      </c>
    </row>
    <row r="128" spans="1:10" ht="21">
      <c r="A128" s="11">
        <v>125</v>
      </c>
      <c r="B128" s="12" t="s">
        <v>51</v>
      </c>
      <c r="C128" s="12" t="s">
        <v>52</v>
      </c>
      <c r="D128" s="17">
        <v>10</v>
      </c>
      <c r="E128" s="4"/>
      <c r="F128" s="4"/>
      <c r="G128" s="5"/>
      <c r="H128" s="10">
        <f t="shared" si="7"/>
      </c>
      <c r="I128" s="10">
        <f t="shared" si="8"/>
      </c>
      <c r="J128" s="10">
        <f t="shared" si="9"/>
      </c>
    </row>
    <row r="129" spans="1:10" ht="52.5">
      <c r="A129" s="11">
        <v>126</v>
      </c>
      <c r="B129" s="12" t="s">
        <v>46</v>
      </c>
      <c r="C129" s="12" t="s">
        <v>47</v>
      </c>
      <c r="D129" s="17">
        <v>4</v>
      </c>
      <c r="E129" s="4"/>
      <c r="F129" s="4"/>
      <c r="G129" s="5"/>
      <c r="H129" s="10">
        <f t="shared" si="7"/>
      </c>
      <c r="I129" s="10">
        <f t="shared" si="8"/>
      </c>
      <c r="J129" s="10">
        <f t="shared" si="9"/>
      </c>
    </row>
    <row r="130" spans="1:10" ht="21">
      <c r="A130" s="11">
        <v>127</v>
      </c>
      <c r="B130" s="12" t="s">
        <v>81</v>
      </c>
      <c r="C130" s="12" t="s">
        <v>81</v>
      </c>
      <c r="D130" s="17">
        <v>18</v>
      </c>
      <c r="E130" s="4"/>
      <c r="F130" s="4"/>
      <c r="G130" s="5"/>
      <c r="H130" s="10">
        <f aca="true" t="shared" si="10" ref="H130:H167">+IF(G130="","",(G130*0.16))</f>
      </c>
      <c r="I130" s="10">
        <f t="shared" si="8"/>
      </c>
      <c r="J130" s="10">
        <f t="shared" si="9"/>
      </c>
    </row>
    <row r="131" spans="1:10" ht="12.75">
      <c r="A131" s="11">
        <v>128</v>
      </c>
      <c r="B131" s="12" t="s">
        <v>199</v>
      </c>
      <c r="C131" s="12" t="s">
        <v>200</v>
      </c>
      <c r="D131" s="17">
        <v>1</v>
      </c>
      <c r="E131" s="4"/>
      <c r="F131" s="4"/>
      <c r="G131" s="5"/>
      <c r="H131" s="10">
        <f t="shared" si="10"/>
      </c>
      <c r="I131" s="10">
        <f t="shared" si="8"/>
      </c>
      <c r="J131" s="10">
        <f t="shared" si="9"/>
      </c>
    </row>
    <row r="132" spans="1:10" ht="21">
      <c r="A132" s="11">
        <v>129</v>
      </c>
      <c r="B132" s="12" t="s">
        <v>201</v>
      </c>
      <c r="C132" s="12" t="s">
        <v>102</v>
      </c>
      <c r="D132" s="17">
        <v>5</v>
      </c>
      <c r="E132" s="4"/>
      <c r="F132" s="4"/>
      <c r="G132" s="5"/>
      <c r="H132" s="10">
        <f t="shared" si="10"/>
      </c>
      <c r="I132" s="10">
        <f aca="true" t="shared" si="11" ref="I132:I163">+IF(H132="","",H132*D132)</f>
      </c>
      <c r="J132" s="10">
        <f aca="true" t="shared" si="12" ref="J132:J163">+IF(H132="","",(I132+(G132*D132)))</f>
      </c>
    </row>
    <row r="133" spans="1:10" ht="42">
      <c r="A133" s="11">
        <v>130</v>
      </c>
      <c r="B133" s="12" t="s">
        <v>96</v>
      </c>
      <c r="C133" s="12" t="s">
        <v>269</v>
      </c>
      <c r="D133" s="15">
        <v>16</v>
      </c>
      <c r="E133" s="4"/>
      <c r="F133" s="4"/>
      <c r="G133" s="5"/>
      <c r="H133" s="10">
        <f t="shared" si="10"/>
      </c>
      <c r="I133" s="10">
        <f t="shared" si="11"/>
      </c>
      <c r="J133" s="10">
        <f t="shared" si="12"/>
      </c>
    </row>
    <row r="134" spans="1:10" ht="21">
      <c r="A134" s="11">
        <v>131</v>
      </c>
      <c r="B134" s="12" t="s">
        <v>181</v>
      </c>
      <c r="C134" s="12" t="s">
        <v>225</v>
      </c>
      <c r="D134" s="15">
        <v>150</v>
      </c>
      <c r="E134" s="4"/>
      <c r="F134" s="4"/>
      <c r="G134" s="5"/>
      <c r="H134" s="10">
        <f t="shared" si="10"/>
      </c>
      <c r="I134" s="10">
        <f t="shared" si="11"/>
      </c>
      <c r="J134" s="10">
        <f t="shared" si="12"/>
      </c>
    </row>
    <row r="135" spans="1:10" ht="21">
      <c r="A135" s="11">
        <v>132</v>
      </c>
      <c r="B135" s="12" t="s">
        <v>179</v>
      </c>
      <c r="C135" s="12" t="s">
        <v>226</v>
      </c>
      <c r="D135" s="15">
        <v>200</v>
      </c>
      <c r="E135" s="4"/>
      <c r="F135" s="4"/>
      <c r="G135" s="5"/>
      <c r="H135" s="10">
        <f t="shared" si="10"/>
      </c>
      <c r="I135" s="10">
        <f t="shared" si="11"/>
      </c>
      <c r="J135" s="10">
        <f t="shared" si="12"/>
      </c>
    </row>
    <row r="136" spans="1:10" ht="21">
      <c r="A136" s="11">
        <v>133</v>
      </c>
      <c r="B136" s="12" t="s">
        <v>180</v>
      </c>
      <c r="C136" s="12" t="s">
        <v>227</v>
      </c>
      <c r="D136" s="15">
        <v>150</v>
      </c>
      <c r="E136" s="4"/>
      <c r="F136" s="4"/>
      <c r="G136" s="5"/>
      <c r="H136" s="10">
        <f t="shared" si="10"/>
      </c>
      <c r="I136" s="10">
        <f t="shared" si="11"/>
      </c>
      <c r="J136" s="10">
        <f t="shared" si="12"/>
      </c>
    </row>
    <row r="137" spans="1:10" ht="12.75">
      <c r="A137" s="11">
        <v>134</v>
      </c>
      <c r="B137" s="13" t="s">
        <v>176</v>
      </c>
      <c r="C137" s="13" t="s">
        <v>293</v>
      </c>
      <c r="D137" s="1">
        <v>150</v>
      </c>
      <c r="E137" s="4"/>
      <c r="F137" s="4"/>
      <c r="G137" s="5"/>
      <c r="H137" s="10">
        <f t="shared" si="10"/>
      </c>
      <c r="I137" s="10">
        <f t="shared" si="11"/>
      </c>
      <c r="J137" s="10">
        <f t="shared" si="12"/>
      </c>
    </row>
    <row r="138" spans="1:10" ht="12.75">
      <c r="A138" s="11">
        <v>135</v>
      </c>
      <c r="B138" s="12" t="s">
        <v>182</v>
      </c>
      <c r="C138" s="12" t="s">
        <v>294</v>
      </c>
      <c r="D138" s="15">
        <v>180</v>
      </c>
      <c r="E138" s="4"/>
      <c r="F138" s="4"/>
      <c r="G138" s="5"/>
      <c r="H138" s="10">
        <f t="shared" si="10"/>
      </c>
      <c r="I138" s="10">
        <f t="shared" si="11"/>
      </c>
      <c r="J138" s="10">
        <f t="shared" si="12"/>
      </c>
    </row>
    <row r="139" spans="1:10" ht="31.5">
      <c r="A139" s="11">
        <v>136</v>
      </c>
      <c r="B139" s="12" t="s">
        <v>99</v>
      </c>
      <c r="C139" s="12" t="s">
        <v>295</v>
      </c>
      <c r="D139" s="15">
        <v>50</v>
      </c>
      <c r="E139" s="4"/>
      <c r="F139" s="4"/>
      <c r="G139" s="5"/>
      <c r="H139" s="10">
        <f t="shared" si="10"/>
      </c>
      <c r="I139" s="10">
        <f t="shared" si="11"/>
      </c>
      <c r="J139" s="10">
        <f t="shared" si="12"/>
      </c>
    </row>
    <row r="140" spans="1:10" ht="21">
      <c r="A140" s="11">
        <v>137</v>
      </c>
      <c r="B140" s="12" t="s">
        <v>98</v>
      </c>
      <c r="C140" s="12" t="s">
        <v>219</v>
      </c>
      <c r="D140" s="15">
        <v>50</v>
      </c>
      <c r="E140" s="4"/>
      <c r="F140" s="4"/>
      <c r="G140" s="5"/>
      <c r="H140" s="10">
        <f t="shared" si="10"/>
      </c>
      <c r="I140" s="10">
        <f t="shared" si="11"/>
      </c>
      <c r="J140" s="10">
        <f t="shared" si="12"/>
      </c>
    </row>
    <row r="141" spans="1:10" ht="21">
      <c r="A141" s="11">
        <v>138</v>
      </c>
      <c r="B141" s="12" t="s">
        <v>101</v>
      </c>
      <c r="C141" s="12" t="s">
        <v>270</v>
      </c>
      <c r="D141" s="15">
        <v>8</v>
      </c>
      <c r="E141" s="4"/>
      <c r="F141" s="4"/>
      <c r="G141" s="5"/>
      <c r="H141" s="10">
        <f t="shared" si="10"/>
      </c>
      <c r="I141" s="10">
        <f t="shared" si="11"/>
      </c>
      <c r="J141" s="10">
        <f t="shared" si="12"/>
      </c>
    </row>
    <row r="142" spans="1:10" ht="31.5">
      <c r="A142" s="11">
        <v>139</v>
      </c>
      <c r="B142" s="12" t="s">
        <v>100</v>
      </c>
      <c r="C142" s="12" t="s">
        <v>271</v>
      </c>
      <c r="D142" s="15">
        <v>16</v>
      </c>
      <c r="E142" s="4"/>
      <c r="F142" s="4"/>
      <c r="G142" s="5"/>
      <c r="H142" s="10">
        <f t="shared" si="10"/>
      </c>
      <c r="I142" s="10">
        <f t="shared" si="11"/>
      </c>
      <c r="J142" s="10">
        <f t="shared" si="12"/>
      </c>
    </row>
    <row r="143" spans="1:10" ht="12.75">
      <c r="A143" s="11">
        <v>140</v>
      </c>
      <c r="B143" s="12" t="s">
        <v>78</v>
      </c>
      <c r="C143" s="12" t="s">
        <v>79</v>
      </c>
      <c r="D143" s="15">
        <v>30</v>
      </c>
      <c r="E143" s="4"/>
      <c r="F143" s="4"/>
      <c r="G143" s="5"/>
      <c r="H143" s="10">
        <f t="shared" si="10"/>
      </c>
      <c r="I143" s="10">
        <f t="shared" si="11"/>
      </c>
      <c r="J143" s="10">
        <f t="shared" si="12"/>
      </c>
    </row>
    <row r="144" spans="1:10" ht="21">
      <c r="A144" s="11">
        <v>141</v>
      </c>
      <c r="B144" s="12" t="s">
        <v>220</v>
      </c>
      <c r="C144" s="12" t="s">
        <v>221</v>
      </c>
      <c r="D144" s="15">
        <v>10</v>
      </c>
      <c r="E144" s="4"/>
      <c r="F144" s="4"/>
      <c r="G144" s="5"/>
      <c r="H144" s="10">
        <f t="shared" si="10"/>
      </c>
      <c r="I144" s="10">
        <f t="shared" si="11"/>
      </c>
      <c r="J144" s="10">
        <f t="shared" si="12"/>
      </c>
    </row>
    <row r="145" spans="1:10" ht="21">
      <c r="A145" s="11">
        <v>142</v>
      </c>
      <c r="B145" s="12" t="s">
        <v>177</v>
      </c>
      <c r="C145" s="12" t="s">
        <v>272</v>
      </c>
      <c r="D145" s="15">
        <v>3</v>
      </c>
      <c r="E145" s="4"/>
      <c r="F145" s="4"/>
      <c r="G145" s="5"/>
      <c r="H145" s="10">
        <f t="shared" si="10"/>
      </c>
      <c r="I145" s="10">
        <f t="shared" si="11"/>
      </c>
      <c r="J145" s="10">
        <f t="shared" si="12"/>
      </c>
    </row>
    <row r="146" spans="1:10" ht="12.75">
      <c r="A146" s="11">
        <v>143</v>
      </c>
      <c r="B146" s="12" t="s">
        <v>189</v>
      </c>
      <c r="C146" s="12" t="s">
        <v>190</v>
      </c>
      <c r="D146" s="15">
        <v>1</v>
      </c>
      <c r="E146" s="4"/>
      <c r="F146" s="4"/>
      <c r="G146" s="5"/>
      <c r="H146" s="10">
        <f t="shared" si="10"/>
      </c>
      <c r="I146" s="10">
        <f t="shared" si="11"/>
      </c>
      <c r="J146" s="10">
        <f t="shared" si="12"/>
      </c>
    </row>
    <row r="147" spans="1:10" ht="31.5">
      <c r="A147" s="11">
        <v>144</v>
      </c>
      <c r="B147" s="12" t="s">
        <v>89</v>
      </c>
      <c r="C147" s="12" t="s">
        <v>90</v>
      </c>
      <c r="D147" s="15">
        <v>1</v>
      </c>
      <c r="E147" s="4"/>
      <c r="F147" s="4"/>
      <c r="G147" s="5"/>
      <c r="H147" s="10">
        <f t="shared" si="10"/>
      </c>
      <c r="I147" s="10">
        <f t="shared" si="11"/>
      </c>
      <c r="J147" s="10">
        <f t="shared" si="12"/>
      </c>
    </row>
    <row r="148" spans="1:10" ht="31.5">
      <c r="A148" s="11">
        <v>145</v>
      </c>
      <c r="B148" s="12" t="s">
        <v>89</v>
      </c>
      <c r="C148" s="12" t="s">
        <v>91</v>
      </c>
      <c r="D148" s="15">
        <v>1</v>
      </c>
      <c r="E148" s="4"/>
      <c r="F148" s="4"/>
      <c r="G148" s="5"/>
      <c r="H148" s="10">
        <f t="shared" si="10"/>
      </c>
      <c r="I148" s="10">
        <f t="shared" si="11"/>
      </c>
      <c r="J148" s="10">
        <f t="shared" si="12"/>
      </c>
    </row>
    <row r="149" spans="1:10" ht="21">
      <c r="A149" s="11">
        <v>146</v>
      </c>
      <c r="B149" s="12" t="s">
        <v>87</v>
      </c>
      <c r="C149" s="12" t="s">
        <v>88</v>
      </c>
      <c r="D149" s="15">
        <v>1</v>
      </c>
      <c r="E149" s="4"/>
      <c r="F149" s="4"/>
      <c r="G149" s="5"/>
      <c r="H149" s="10">
        <f t="shared" si="10"/>
      </c>
      <c r="I149" s="10">
        <f t="shared" si="11"/>
      </c>
      <c r="J149" s="10">
        <f t="shared" si="12"/>
      </c>
    </row>
    <row r="150" spans="1:10" ht="31.5">
      <c r="A150" s="11">
        <v>147</v>
      </c>
      <c r="B150" s="12" t="s">
        <v>178</v>
      </c>
      <c r="C150" s="12" t="s">
        <v>178</v>
      </c>
      <c r="D150" s="15">
        <v>7</v>
      </c>
      <c r="E150" s="4"/>
      <c r="F150" s="4"/>
      <c r="G150" s="5"/>
      <c r="H150" s="10">
        <f t="shared" si="10"/>
      </c>
      <c r="I150" s="10">
        <f t="shared" si="11"/>
      </c>
      <c r="J150" s="10">
        <f t="shared" si="12"/>
      </c>
    </row>
    <row r="151" spans="1:10" ht="21">
      <c r="A151" s="11">
        <v>148</v>
      </c>
      <c r="B151" s="12" t="s">
        <v>187</v>
      </c>
      <c r="C151" s="12" t="s">
        <v>188</v>
      </c>
      <c r="D151" s="15">
        <v>1</v>
      </c>
      <c r="E151" s="4"/>
      <c r="F151" s="4"/>
      <c r="G151" s="5"/>
      <c r="H151" s="10">
        <f t="shared" si="10"/>
      </c>
      <c r="I151" s="10">
        <f t="shared" si="11"/>
      </c>
      <c r="J151" s="10">
        <f t="shared" si="12"/>
      </c>
    </row>
    <row r="152" spans="1:10" ht="31.5">
      <c r="A152" s="11">
        <v>149</v>
      </c>
      <c r="B152" s="12" t="s">
        <v>97</v>
      </c>
      <c r="C152" s="12" t="s">
        <v>273</v>
      </c>
      <c r="D152" s="15">
        <v>8</v>
      </c>
      <c r="E152" s="4"/>
      <c r="F152" s="4"/>
      <c r="G152" s="5"/>
      <c r="H152" s="10">
        <f t="shared" si="10"/>
      </c>
      <c r="I152" s="10">
        <f t="shared" si="11"/>
      </c>
      <c r="J152" s="10">
        <f t="shared" si="12"/>
      </c>
    </row>
    <row r="153" spans="1:10" ht="12.75">
      <c r="A153" s="11">
        <v>150</v>
      </c>
      <c r="B153" s="12" t="s">
        <v>197</v>
      </c>
      <c r="C153" s="12" t="s">
        <v>198</v>
      </c>
      <c r="D153" s="15">
        <v>2</v>
      </c>
      <c r="E153" s="4"/>
      <c r="F153" s="4"/>
      <c r="G153" s="5"/>
      <c r="H153" s="10">
        <f t="shared" si="10"/>
      </c>
      <c r="I153" s="10">
        <f t="shared" si="11"/>
      </c>
      <c r="J153" s="10">
        <f t="shared" si="12"/>
      </c>
    </row>
    <row r="154" spans="1:10" ht="12.75">
      <c r="A154" s="11">
        <v>151</v>
      </c>
      <c r="B154" s="12" t="s">
        <v>92</v>
      </c>
      <c r="C154" s="12" t="s">
        <v>93</v>
      </c>
      <c r="D154" s="15">
        <v>5</v>
      </c>
      <c r="E154" s="4"/>
      <c r="F154" s="4"/>
      <c r="G154" s="5"/>
      <c r="H154" s="10">
        <f t="shared" si="10"/>
      </c>
      <c r="I154" s="10">
        <f t="shared" si="11"/>
      </c>
      <c r="J154" s="10">
        <f t="shared" si="12"/>
      </c>
    </row>
    <row r="155" spans="1:10" ht="21">
      <c r="A155" s="11">
        <v>152</v>
      </c>
      <c r="B155" s="12" t="s">
        <v>185</v>
      </c>
      <c r="C155" s="12" t="s">
        <v>186</v>
      </c>
      <c r="D155" s="15">
        <v>1</v>
      </c>
      <c r="E155" s="4"/>
      <c r="F155" s="4"/>
      <c r="G155" s="5"/>
      <c r="H155" s="10">
        <f t="shared" si="10"/>
      </c>
      <c r="I155" s="10">
        <f t="shared" si="11"/>
      </c>
      <c r="J155" s="10">
        <f t="shared" si="12"/>
      </c>
    </row>
    <row r="156" spans="1:10" ht="21">
      <c r="A156" s="11">
        <v>153</v>
      </c>
      <c r="B156" s="12" t="s">
        <v>94</v>
      </c>
      <c r="C156" s="12" t="s">
        <v>95</v>
      </c>
      <c r="D156" s="15">
        <v>1</v>
      </c>
      <c r="E156" s="4"/>
      <c r="F156" s="4"/>
      <c r="G156" s="5"/>
      <c r="H156" s="10">
        <f t="shared" si="10"/>
      </c>
      <c r="I156" s="10">
        <f t="shared" si="11"/>
      </c>
      <c r="J156" s="10">
        <f t="shared" si="12"/>
      </c>
    </row>
    <row r="157" spans="1:10" ht="42">
      <c r="A157" s="11">
        <v>154</v>
      </c>
      <c r="B157" s="13" t="s">
        <v>183</v>
      </c>
      <c r="C157" s="13" t="s">
        <v>184</v>
      </c>
      <c r="D157" s="1">
        <v>1</v>
      </c>
      <c r="E157" s="4"/>
      <c r="F157" s="4"/>
      <c r="G157" s="5"/>
      <c r="H157" s="10">
        <f t="shared" si="10"/>
      </c>
      <c r="I157" s="10">
        <f t="shared" si="11"/>
      </c>
      <c r="J157" s="10">
        <f t="shared" si="12"/>
      </c>
    </row>
    <row r="158" spans="1:10" ht="12.75">
      <c r="A158" s="11">
        <v>155</v>
      </c>
      <c r="B158" s="12" t="s">
        <v>191</v>
      </c>
      <c r="C158" s="12" t="s">
        <v>192</v>
      </c>
      <c r="D158" s="15">
        <v>1</v>
      </c>
      <c r="E158" s="4"/>
      <c r="F158" s="4"/>
      <c r="G158" s="5"/>
      <c r="H158" s="10">
        <f t="shared" si="10"/>
      </c>
      <c r="I158" s="10">
        <f t="shared" si="11"/>
      </c>
      <c r="J158" s="10">
        <f t="shared" si="12"/>
      </c>
    </row>
    <row r="159" spans="1:10" ht="12.75">
      <c r="A159" s="11">
        <v>156</v>
      </c>
      <c r="B159" s="12" t="s">
        <v>191</v>
      </c>
      <c r="C159" s="12" t="s">
        <v>193</v>
      </c>
      <c r="D159" s="15">
        <v>1</v>
      </c>
      <c r="E159" s="4"/>
      <c r="F159" s="4"/>
      <c r="G159" s="5"/>
      <c r="H159" s="10">
        <f t="shared" si="10"/>
      </c>
      <c r="I159" s="10">
        <f t="shared" si="11"/>
      </c>
      <c r="J159" s="10">
        <f t="shared" si="12"/>
      </c>
    </row>
    <row r="160" spans="1:10" ht="12.75">
      <c r="A160" s="11">
        <v>157</v>
      </c>
      <c r="B160" s="12" t="s">
        <v>191</v>
      </c>
      <c r="C160" s="12" t="s">
        <v>194</v>
      </c>
      <c r="D160" s="15">
        <v>1</v>
      </c>
      <c r="E160" s="4"/>
      <c r="F160" s="4"/>
      <c r="G160" s="5"/>
      <c r="H160" s="10">
        <f t="shared" si="10"/>
      </c>
      <c r="I160" s="10">
        <f t="shared" si="11"/>
      </c>
      <c r="J160" s="10">
        <f t="shared" si="12"/>
      </c>
    </row>
    <row r="161" spans="1:10" ht="12.75">
      <c r="A161" s="11">
        <v>158</v>
      </c>
      <c r="B161" s="12" t="s">
        <v>195</v>
      </c>
      <c r="C161" s="12" t="s">
        <v>196</v>
      </c>
      <c r="D161" s="15">
        <v>1</v>
      </c>
      <c r="E161" s="4"/>
      <c r="F161" s="4"/>
      <c r="G161" s="5"/>
      <c r="H161" s="10">
        <f t="shared" si="10"/>
      </c>
      <c r="I161" s="10">
        <f t="shared" si="11"/>
      </c>
      <c r="J161" s="10">
        <f t="shared" si="12"/>
      </c>
    </row>
    <row r="162" spans="1:10" ht="25.5">
      <c r="A162" s="11">
        <v>159</v>
      </c>
      <c r="B162" s="20" t="s">
        <v>181</v>
      </c>
      <c r="C162" s="20" t="s">
        <v>225</v>
      </c>
      <c r="D162" s="21">
        <v>150</v>
      </c>
      <c r="E162" s="4"/>
      <c r="F162" s="4"/>
      <c r="G162" s="5"/>
      <c r="H162" s="10">
        <f t="shared" si="10"/>
      </c>
      <c r="I162" s="10">
        <f t="shared" si="11"/>
      </c>
      <c r="J162" s="10">
        <f t="shared" si="12"/>
      </c>
    </row>
    <row r="163" spans="1:10" ht="25.5">
      <c r="A163" s="11">
        <v>160</v>
      </c>
      <c r="B163" s="20" t="s">
        <v>179</v>
      </c>
      <c r="C163" s="20" t="s">
        <v>226</v>
      </c>
      <c r="D163" s="21">
        <v>200</v>
      </c>
      <c r="E163" s="4"/>
      <c r="F163" s="4"/>
      <c r="G163" s="5"/>
      <c r="H163" s="10">
        <f t="shared" si="10"/>
      </c>
      <c r="I163" s="10">
        <f t="shared" si="11"/>
      </c>
      <c r="J163" s="10">
        <f t="shared" si="12"/>
      </c>
    </row>
    <row r="164" spans="1:10" ht="25.5">
      <c r="A164" s="11">
        <v>161</v>
      </c>
      <c r="B164" s="20" t="s">
        <v>180</v>
      </c>
      <c r="C164" s="20" t="s">
        <v>227</v>
      </c>
      <c r="D164" s="21">
        <v>150</v>
      </c>
      <c r="E164" s="4"/>
      <c r="F164" s="4"/>
      <c r="G164" s="5"/>
      <c r="H164" s="10">
        <f t="shared" si="10"/>
      </c>
      <c r="I164" s="10">
        <f>+IF(H164="","",H164*D164)</f>
      </c>
      <c r="J164" s="10">
        <f>+IF(H164="","",(I164+(G164*D164)))</f>
      </c>
    </row>
    <row r="165" spans="1:10" ht="12.75">
      <c r="A165" s="11">
        <v>162</v>
      </c>
      <c r="B165" s="22" t="s">
        <v>222</v>
      </c>
      <c r="C165" s="22" t="s">
        <v>228</v>
      </c>
      <c r="D165" s="21">
        <v>180</v>
      </c>
      <c r="E165" s="4"/>
      <c r="F165" s="4"/>
      <c r="G165" s="5"/>
      <c r="H165" s="10">
        <f t="shared" si="10"/>
      </c>
      <c r="I165" s="10">
        <f>+IF(H165="","",H165*D165)</f>
      </c>
      <c r="J165" s="10">
        <f>+IF(H165="","",(I165+(G165*D165)))</f>
      </c>
    </row>
    <row r="166" spans="1:10" ht="25.5">
      <c r="A166" s="11">
        <v>163</v>
      </c>
      <c r="B166" s="20" t="s">
        <v>223</v>
      </c>
      <c r="C166" s="20" t="s">
        <v>229</v>
      </c>
      <c r="D166" s="21">
        <v>900</v>
      </c>
      <c r="E166" s="4"/>
      <c r="F166" s="4"/>
      <c r="G166" s="5"/>
      <c r="H166" s="10">
        <f t="shared" si="10"/>
      </c>
      <c r="I166" s="10">
        <f>+IF(H166="","",H166*D166)</f>
      </c>
      <c r="J166" s="10">
        <f>+IF(H166="","",(I166+(G166*D166)))</f>
      </c>
    </row>
    <row r="167" spans="1:10" ht="25.5">
      <c r="A167" s="11">
        <v>164</v>
      </c>
      <c r="B167" s="22" t="s">
        <v>224</v>
      </c>
      <c r="C167" s="22" t="s">
        <v>274</v>
      </c>
      <c r="D167" s="23">
        <v>16</v>
      </c>
      <c r="E167" s="4"/>
      <c r="F167" s="4"/>
      <c r="G167" s="5"/>
      <c r="H167" s="10">
        <f t="shared" si="10"/>
      </c>
      <c r="I167" s="10">
        <f>+IF(H167="","",H167*D167)</f>
      </c>
      <c r="J167" s="10">
        <f>+IF(H167="","",(I167+(G167*D167)))</f>
      </c>
    </row>
    <row r="168" spans="1:10" ht="32.25" customHeight="1">
      <c r="A168" s="28" t="s">
        <v>243</v>
      </c>
      <c r="B168" s="29"/>
      <c r="C168" s="29"/>
      <c r="D168" s="29"/>
      <c r="E168" s="29"/>
      <c r="F168" s="29"/>
      <c r="G168" s="29"/>
      <c r="H168" s="29"/>
      <c r="I168" s="29"/>
      <c r="J168" s="25">
        <f>+SUM(J4:J167)</f>
        <v>0</v>
      </c>
    </row>
  </sheetData>
  <sheetProtection selectLockedCells="1"/>
  <protectedRanges>
    <protectedRange password="DE82" sqref="H4:J167" name="Rango1_1"/>
  </protectedRanges>
  <mergeCells count="8">
    <mergeCell ref="A168:I168"/>
    <mergeCell ref="A1:J1"/>
    <mergeCell ref="A2:A3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7086614173228347" bottom="0.7480314960629921" header="0.3937007874015748" footer="0.4330708661417323"/>
  <pageSetup horizontalDpi="600" verticalDpi="600" orientation="landscape" paperSize="5" scale="60" r:id="rId1"/>
  <headerFooter alignWithMargins="0">
    <oddHeader>&amp;C&amp;"Arial,Negrita"&amp;12Comité de Laboratorios U.D.F.J.C. 2008
Grupo A (Accesorios de ferreteria y otros)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rafajardom</cp:lastModifiedBy>
  <cp:lastPrinted>2008-07-26T18:43:53Z</cp:lastPrinted>
  <dcterms:created xsi:type="dcterms:W3CDTF">2008-07-20T19:53:01Z</dcterms:created>
  <dcterms:modified xsi:type="dcterms:W3CDTF">2008-10-15T23:47:02Z</dcterms:modified>
  <cp:category/>
  <cp:version/>
  <cp:contentType/>
  <cp:contentStatus/>
</cp:coreProperties>
</file>