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4110" windowWidth="15480" windowHeight="5295" activeTab="0"/>
  </bookViews>
  <sheets>
    <sheet name="SONIDO 014" sheetId="1" r:id="rId1"/>
  </sheets>
  <definedNames/>
  <calcPr fullCalcOnLoad="1"/>
</workbook>
</file>

<file path=xl/sharedStrings.xml><?xml version="1.0" encoding="utf-8"?>
<sst xmlns="http://schemas.openxmlformats.org/spreadsheetml/2006/main" count="285" uniqueCount="234">
  <si>
    <t>ID</t>
  </si>
  <si>
    <t>MARCA OFERTADA</t>
  </si>
  <si>
    <t>Piano acústico vertical</t>
  </si>
  <si>
    <t xml:space="preserve">juegos de paralantes soundround </t>
  </si>
  <si>
    <t>Consola de sonido</t>
  </si>
  <si>
    <t>Cable</t>
  </si>
  <si>
    <t>ATRIL</t>
  </si>
  <si>
    <t>Metálico, duro, de alta resistencia para translado, para uso de los alumnos de los diferentes grupos institucionales.</t>
  </si>
  <si>
    <t>Violín</t>
  </si>
  <si>
    <t>Violín elaborado en maderas especializadas medida 4/4 de estudio de alta calidad.</t>
  </si>
  <si>
    <t>Viola</t>
  </si>
  <si>
    <t>Viola elaborada en maderas especializadas de medida 4/4 de estudio de alta calidad.</t>
  </si>
  <si>
    <t>Cello</t>
  </si>
  <si>
    <t>Contrabajo</t>
  </si>
  <si>
    <t>Pad de práctica, para estudio de desarrollo de técnica para trabajo en grupo</t>
  </si>
  <si>
    <t>Micrófonos de mano inhalámbricos</t>
  </si>
  <si>
    <t>Shure PGX Series Sistema de micrófono inalámbrico - Incluye: PGX4 Receptor y transmisor de mano PGX2 con SM58 Cabeza de micrófono (L5/644 - 662MHz)</t>
  </si>
  <si>
    <t>Micrófonos de diadema</t>
  </si>
  <si>
    <t>Shure PGX Series Sistema de micrófono inalámbrico - Incluye: PGX4 Receptor, PGX1 Transmisor Bodypack y PG30TQG Headworn Microphone (H6/524 - 542MHz)</t>
  </si>
  <si>
    <t>MICROFONO</t>
  </si>
  <si>
    <t>Micrófono Profesional de Grabación, de condensador, para amplificación y grabación profesional de audio REF C 414</t>
  </si>
  <si>
    <t>Micrófono Inalámbricos Profesionales de Largo Alcance UHF diversificados REF SM 58</t>
  </si>
  <si>
    <t>Controlador de corriente para equipos de audio tipo rack.</t>
  </si>
  <si>
    <t>Microfonos inalambicos</t>
  </si>
  <si>
    <t>Cable para micrófono de tres polos, blindado y encuachetado. Rollo de 100 mts</t>
  </si>
  <si>
    <t>Piano de cola, de concierto, de primera linea medida 3/4</t>
  </si>
  <si>
    <t>Guitarra</t>
  </si>
  <si>
    <t>Guitarra profesional, de concierto, elaborada de maderas nobles</t>
  </si>
  <si>
    <t>Piano vertical</t>
  </si>
  <si>
    <t>Pîano vertical, acústico, color negro, con butaca</t>
  </si>
  <si>
    <t>Trompeta en Mi bemol y RE</t>
  </si>
  <si>
    <t>Trompeta picolo en SI bemol y LA</t>
  </si>
  <si>
    <t xml:space="preserve">Corneta en SI bemol </t>
  </si>
  <si>
    <t>Monitores potenciados</t>
  </si>
  <si>
    <t>Monitores de campo cercano y respuesta plana para estudio</t>
  </si>
  <si>
    <t>Amplificador</t>
  </si>
  <si>
    <t>Bajo</t>
  </si>
  <si>
    <t>Teclado</t>
  </si>
  <si>
    <t xml:space="preserve">Teclado </t>
  </si>
  <si>
    <t>Teclado sintetizador de alta fidelidad con posibilidad de expanción de sonidos sampleados</t>
  </si>
  <si>
    <t>Teclado sintetizador de alta fidelidad con 61 teclas</t>
  </si>
  <si>
    <t>American Harlequin Corporation</t>
  </si>
  <si>
    <t xml:space="preserve">NOMBRE EQUIPO </t>
  </si>
  <si>
    <t xml:space="preserve">DESCRIPCIÓN  Y/O  CARACTERÍSTICAS </t>
  </si>
  <si>
    <t xml:space="preserve">Cantidad </t>
  </si>
  <si>
    <t>VR. UNITARIO</t>
  </si>
  <si>
    <t>VALOR TOTAL</t>
  </si>
  <si>
    <t>Amplificadores para bajo</t>
  </si>
  <si>
    <t>Stand Microfonos</t>
  </si>
  <si>
    <t>Stand Microfonos, profesional, metálico de alta resistencia tipo boom acople acrílico</t>
  </si>
  <si>
    <t>Audifonos</t>
  </si>
  <si>
    <t>Audifonos profesionales para eventos en vivo</t>
  </si>
  <si>
    <t>Ecualizador de sonido</t>
  </si>
  <si>
    <t>Microfono Profesional de Grabacion</t>
  </si>
  <si>
    <t xml:space="preserve">Microfono Profesional de Grabacion, de condensador, para amplificacion y grabacion profesional de audio </t>
  </si>
  <si>
    <t>Microfono Profesional de Grabacion, de condensador, para amplificacion y grabacion profesional de audio</t>
  </si>
  <si>
    <t xml:space="preserve">Microfono Inalambricos Profesionales </t>
  </si>
  <si>
    <t xml:space="preserve">Microfono Inalambricos Profesionales de Largo Alcance UHF diversificados </t>
  </si>
  <si>
    <t xml:space="preserve">Microfonos Profesionales de Contacto </t>
  </si>
  <si>
    <t>Plugs 1/4 macho balanceado</t>
  </si>
  <si>
    <t>Plugs 1/4 macho balanceado aereos profesionales</t>
  </si>
  <si>
    <t>Neutrik</t>
  </si>
  <si>
    <t>Cable para micrófono</t>
  </si>
  <si>
    <t>Corno doble</t>
  </si>
  <si>
    <t>Corno sencillo</t>
  </si>
  <si>
    <t>Bateria</t>
  </si>
  <si>
    <t>Flauta</t>
  </si>
  <si>
    <t>Pedalera</t>
  </si>
  <si>
    <t>Trombón</t>
  </si>
  <si>
    <t>Soporte</t>
  </si>
  <si>
    <t>Soportes, escabeles para guitarra</t>
  </si>
  <si>
    <t>Linóleos 1,50 m x 20 m x 3mm negro</t>
  </si>
  <si>
    <t>Studio Black STU180F</t>
  </si>
  <si>
    <t>set de percusión en acero inoxidable, con platillo de 45 cms, campana de 16 cms, atril de timbaletas de tres pies.</t>
  </si>
  <si>
    <t>Pad de estudio para percusión</t>
  </si>
  <si>
    <t>Guitarra para concierto</t>
  </si>
  <si>
    <t>Guitarra concierto española con estuche semiduro</t>
  </si>
  <si>
    <t>Bajos Eléctricos</t>
  </si>
  <si>
    <t xml:space="preserve">Bajo electrico Ibanez, de cinco cuerdas serie </t>
  </si>
  <si>
    <t>Set de Percusion orff</t>
  </si>
  <si>
    <t>1 xilófono contralto cromático. 1 xilófono soprano cromático. 1 metalófono contralto cromático. 1 metalófono soprano crómatico. 1 sistro contralto cromático. 1 sistro soprano cromático</t>
  </si>
  <si>
    <t>Clave cubana</t>
  </si>
  <si>
    <t>Clave (10" L x 17⁄8" W) Sonido contundente, con camara diseñada para incrementar el volumeny modificar la cualidad del timbre.</t>
  </si>
  <si>
    <t>Claves andinas</t>
  </si>
  <si>
    <t>Instrumento de percusión menor en madera de Guayacán</t>
  </si>
  <si>
    <t>Atriles</t>
  </si>
  <si>
    <t>Soportes metálicos para partitura</t>
  </si>
  <si>
    <t>Piano</t>
  </si>
  <si>
    <t>Pianos eléctricos de alta fidelidad tímbrica, con touch sense</t>
  </si>
  <si>
    <t>Cónsola para amplificación</t>
  </si>
  <si>
    <t>Amplificador de potencia</t>
  </si>
  <si>
    <t>Crossover</t>
  </si>
  <si>
    <t>Crossover 2 vias stereo</t>
  </si>
  <si>
    <t>Cabina Subwoofer</t>
  </si>
  <si>
    <t>Microfono para voces</t>
  </si>
  <si>
    <t>Microfono para voces Shure alámbricom</t>
  </si>
  <si>
    <t>Set de Microfonos para bateria</t>
  </si>
  <si>
    <t>Set de 6 Microfonos para bateria especializados</t>
  </si>
  <si>
    <t>Cable para cabina</t>
  </si>
  <si>
    <t>Cable para cabina 15 mts (Estándar 100)</t>
  </si>
  <si>
    <t>Cable 9 mts</t>
  </si>
  <si>
    <t>Cable 9 mts para micrófonos de baja impedancia (Estándar 100)</t>
  </si>
  <si>
    <t>Caja directa</t>
  </si>
  <si>
    <t>Caja directa para mics. DOD</t>
  </si>
  <si>
    <t>Cable para instrumentos</t>
  </si>
  <si>
    <t>Cable para instrumentos 6 mts (Estándar 100)</t>
  </si>
  <si>
    <t>Monitor para eventos</t>
  </si>
  <si>
    <t>Cabina</t>
  </si>
  <si>
    <t xml:space="preserve">Stand Cabina </t>
  </si>
  <si>
    <t xml:space="preserve">Stand Cabina Hercules </t>
  </si>
  <si>
    <t>Monitores de sonido 70WATT 1 par</t>
  </si>
  <si>
    <t>Jirafa</t>
  </si>
  <si>
    <t xml:space="preserve"> Jirafa para micrófono</t>
  </si>
  <si>
    <t>Micrófono</t>
  </si>
  <si>
    <t>SHURE</t>
  </si>
  <si>
    <t xml:space="preserve"> Cables RCA de 2.5mts</t>
  </si>
  <si>
    <t>Set de batería</t>
  </si>
  <si>
    <t xml:space="preserve">  Acabado de 8 capas de lacado a mano. Sistema de aislamiento para el montaje de toms en el bombo.  2.3mm de acero cromado Mapex Powerhoop. Sistema Mapex I.T.S. No-perforado.  Sistema I.T.S. para el montaje de las patas del bombo. Tensores de bombo acolch</t>
  </si>
  <si>
    <t>Set de Platillos para Batería</t>
  </si>
  <si>
    <t>14" HiHats, 16" Crash, 20" Ride y maletín para paltillos gratis</t>
  </si>
  <si>
    <t>Redoblantes</t>
  </si>
  <si>
    <t xml:space="preserve">• 1mm stainless steel shells 
• 2.3mm Mapex chrome Powerhoops™
• Remo® drum heads 
13 x 5.5 </t>
  </si>
  <si>
    <t>Redoblante Piccolo</t>
  </si>
  <si>
    <t>Timbaletas</t>
  </si>
  <si>
    <t>Fagott</t>
  </si>
  <si>
    <t>Fagot profesional elaborado de maderas y metales nobles</t>
  </si>
  <si>
    <t>Wisemann</t>
  </si>
  <si>
    <t>MARCAS SUGERIDAS POR LA UNIVERSIDAD</t>
  </si>
  <si>
    <t>PIANO</t>
  </si>
  <si>
    <t xml:space="preserve">Piano acústico vertical </t>
  </si>
  <si>
    <t>CONSOLA Y ADITAMENTOS DE SONIDO</t>
  </si>
  <si>
    <t>MUSICS, HERCULES, OTROS</t>
  </si>
  <si>
    <t xml:space="preserve">YAMAHA,MARSHALL,PEAVEY, QSC </t>
  </si>
  <si>
    <t xml:space="preserve"> Amplificador  guitarra eléctrica 50 - 60 W</t>
  </si>
  <si>
    <t xml:space="preserve"> Amplificadores para guitarra eléctrica 20 - 30W</t>
  </si>
  <si>
    <t>YAMAHA, PEAVEY, KUSTOM</t>
  </si>
  <si>
    <t>Metálico para director, duro, de alta resistencia para translado, para uso de los directores de los diferentes grupos institucionales.</t>
  </si>
  <si>
    <t>AKG, SAMSON, SENNHEISER</t>
  </si>
  <si>
    <t>IBANEZ,YAMAHA</t>
  </si>
  <si>
    <t xml:space="preserve"> Bajo eléctrico 6 cuerdas</t>
  </si>
  <si>
    <t xml:space="preserve"> Batería profesional con platos y silla</t>
  </si>
  <si>
    <t>MONSTER O SU EQUIVALENTE</t>
  </si>
  <si>
    <t>PROEL O SU EQUIVALENTE</t>
  </si>
  <si>
    <t>VERONA MERRIT, FRAMUS COPIA STRADIVARIUS, SUZUKI STRADIVARIUS, CREMONA</t>
  </si>
  <si>
    <t>Violoncello elaborado en maderas especializadas de estudio medida 4/4 de alta calidad</t>
  </si>
  <si>
    <t>LP O SU EQUIVALENTE</t>
  </si>
  <si>
    <t>Gómezele O SU EQUIVALENTE</t>
  </si>
  <si>
    <t>* Consola de sonido (16 CANALES   *CABINAS  cantidad 2  *RETORNOS MARCA de 400wats cantidad 2  * CABINAS AUTOAMPLIFICADAS de 285wats * POTENCIA marca OCS refencia 2450 *Aforo que consta de: patas, telón de fondo y bambalinas.  (el aforo debe ser en DRIL No 6 o 5 en una cantidad de 70mts de color negro y 30mtr de color blanco de min 1,50mtr de ancho, es de aclarar que difícilmente se encontraría elaborado por tal motivo anexaremos los datos de las personas que podrían confeccionarlos)</t>
  </si>
  <si>
    <t>Mezclador análogo, , 32 canales</t>
  </si>
  <si>
    <t>Mezclador  32 canales, usb, mp3 con efectos</t>
  </si>
  <si>
    <t>YAMAHA, MACKIE, SOUND KRAFT, PEAVEY</t>
  </si>
  <si>
    <t>FURMAN, MARCONI</t>
  </si>
  <si>
    <t>Bheringer, YAMAHA</t>
  </si>
  <si>
    <t>Ecualizador gráfico stereo 31 bandas por canal de sonido profesional</t>
  </si>
  <si>
    <t>ALHAMBRA, RAMIREZ, CONTRERAS</t>
  </si>
  <si>
    <t xml:space="preserve">Micrófono Profesional de Grabación, de condensador, para amplificación y grabación profesional de audio </t>
  </si>
  <si>
    <t xml:space="preserve"> Micrófono Inalámbrico   </t>
  </si>
  <si>
    <t xml:space="preserve">SHURE, AKG, SENNHEIER, NEUMAN </t>
  </si>
  <si>
    <t xml:space="preserve">SHURE 58, AKG, SENNHEIER, NEUMAN </t>
  </si>
  <si>
    <t xml:space="preserve">SHURE 57, AKG, SENNHEIER, NEUMAN </t>
  </si>
  <si>
    <t>M-Audio BX-5A, YAMAHA, GENELEC</t>
  </si>
  <si>
    <t>HQ O SU EQUIVALENTE</t>
  </si>
  <si>
    <t xml:space="preserve"> Pedaleras multiefectos </t>
  </si>
  <si>
    <t>DIGITECH,  ZOOM, BOSS, PGN</t>
  </si>
  <si>
    <t>Medeli, YAMAHA</t>
  </si>
  <si>
    <t>MAPEX, PEARL, YAMAHA</t>
  </si>
  <si>
    <t>Gómezele, LP O SU EQUIVALENTE</t>
  </si>
  <si>
    <t>Zildjian, PAISTE</t>
  </si>
  <si>
    <t xml:space="preserve"> Teclados  para clases de música en teatro y danza.</t>
  </si>
  <si>
    <t>YAMAHA DGX-620, KURTZWEIL, ROLAND</t>
  </si>
  <si>
    <t>YAMAHA , KURTZWEIL, ROLAND</t>
  </si>
  <si>
    <t>Musical Cedar, LP</t>
  </si>
  <si>
    <t>GrecO, BAUSCH, GIGLA, TOPLITA, Verona Merrit</t>
  </si>
  <si>
    <t>cualquier marca</t>
  </si>
  <si>
    <t>Sony, shure</t>
  </si>
  <si>
    <t xml:space="preserve"> Amplificadores  para bajo eléctrico 50 - 65W</t>
  </si>
  <si>
    <t>YAMAHA,  FENDER, ROLAND,LANEY, KUSTOM</t>
  </si>
  <si>
    <t>Amplificador para bajo de 60  - 70w de salida</t>
  </si>
  <si>
    <t xml:space="preserve">Bugle </t>
  </si>
  <si>
    <t xml:space="preserve">Consola de Sonido 8 CANALES, no amplificada </t>
  </si>
  <si>
    <t>Violoncello elaborado en maderas especializadas , de estudio medida  3/4 de alta calidad</t>
  </si>
  <si>
    <t xml:space="preserve">88 notas, 3 pedales, Ruedas en el frontal y trasera, Elegante mueble, Acabado: negro brillante. Alto: 109 cm. Ancho: 152 cm. Profundidad: 61 cm. Peso: 235 Kg  Y/O MEDIDAS APXOXIMADAS </t>
  </si>
  <si>
    <t>Microfono para voces  alámbricom</t>
  </si>
  <si>
    <t>Consola amplificada con extenciones y microfonos</t>
  </si>
  <si>
    <t>CONSOLA PLANA  CON ENTRADA DE 10 CANALES DE BAJA, 4 STEREOS BANCO DE EFECTOS , CONVERTIDOR DE SEÑAL RCA A USB 4SUBGRUPOS ECUALIZACION POR CANAL; 5 MICROFONOS BOCALES  INALAMBRICO DE MANO 5MICROFONOS ALAMBICOS , 3 MICROFONOS INALAMBRICOS DE SOLAPA</t>
  </si>
  <si>
    <t>Bombo andino con golpeadores.</t>
  </si>
  <si>
    <t>Tamboras</t>
  </si>
  <si>
    <t>ESTE GRUPO SE DEBE OFERTAR COMPLETAMENTE. ANTES DE DILIGENCIARLO VERIFIQUE LOS REQUISITOS ESTABLECIDOS EN LOS PLIEGOS DE CONDICIONES</t>
  </si>
  <si>
    <t>VR IVA UNITARIO</t>
  </si>
  <si>
    <t>VR IVA TOTAL</t>
  </si>
  <si>
    <t>B</t>
  </si>
  <si>
    <t>C=(B)*16%</t>
  </si>
  <si>
    <t>D=A * C</t>
  </si>
  <si>
    <t>E= D + (B*A)</t>
  </si>
  <si>
    <t>DESCRIPCION Y /O CATACTERISTICA TECNICA OFERTADA</t>
  </si>
  <si>
    <t>VALOR TOTAL DE GRUPO</t>
  </si>
  <si>
    <t>Amplificador de potencia, 2000Wats para eventos masivos de la facultad2000WATTS EN TOTAL Y EL NUMERO DE CANALES SON  4 a 6</t>
  </si>
  <si>
    <t xml:space="preserve">Microfonos Profesionales de Contacto para Instrumentos de Cuerda con terminal de conexión XLRDimarzio acustic ,  AKG, Dream Markley </t>
  </si>
  <si>
    <t xml:space="preserve">Bugle. Profesional de Concierto. Tamaño de tubería 11.0mm, campana de 151.8mm
(6"), de latón dorado. Peso medio, gatillo para la bomba de la tercera
válvula. Pistones con recubrimiento de metal Monel. Llave de desagüe en la
bomba de la 1a válvula, en la bomba de la  3a válvula y en la primera
curva. Acabado lacado transparente, boquilla 16F4.
</t>
  </si>
  <si>
    <t xml:space="preserve">Corneta en Si bemol. Profesional de concierto. Tamaño de la tubería de 11.73mm,
campana de 119mm (4-2/4"), de latón amarillo. Pistones con recubrimiento de
metal Monel. Peso medio, acabado en plata, boquilla 16E4.
</t>
  </si>
  <si>
    <t xml:space="preserve">Corno doble. Profesional de concierto. Tubería de 12mm, campana M, de latón
amarillo. Cuatro (4) válvulas de rotor sólidas, camisas de latón amarillo,
mecanismo de cuerdas, lacado transparente. Boquilla 30C4. Llave de desagüe.
</t>
  </si>
  <si>
    <t xml:space="preserve">Trompeta en Mi bemol y Re. Profesional de concierto. Tubería de 11.30mm, campana
de 120mm (4-3/4"), de latón amarillo. Pistones con recubrimiento de metal
Monel. Peso liviano, acabado plateado. Bombas intercambiables de 1er y 3er piston. Boquilla 14b4.
</t>
  </si>
  <si>
    <t xml:space="preserve">trompeta picolo en Si bemol y La. Profesional de concierto. Cuatro pistones. 
Tubería de 10.50mm. Diámetro de campana de 94mm (3-7/10"), de latón amarillo. Pistones con recubrimiento de metal Monel. Peso ligero, acabado plateado, boquilla 14A4a
</t>
  </si>
  <si>
    <t xml:space="preserve">Trombón. Profesional de concierto. Tenor bajo en Bb y F. Tubería de 13.89mm
(0.547"), campana de 220mm (8-2/3"), de latón amarillo. Vara externa de
latón amarillo y y vara interna de plata níquel. Peso pesado, acabado
lacado transparente. Caño grueso.
</t>
  </si>
  <si>
    <t xml:space="preserve">Flauta. Profesional de concierto. Llaves con agujeros, Sol fuera de línea
mecanismo de Mi partido. Pie en Si. Cabeza, cuerpo y pie de plata Sterling
al 925. Llaves de plata níquel, plateadas, resortes de aguja de oro blanco.
Tornillos de pivote cónicos, con cabeza. Zapatillas de doble piel. Acabado
plateado.
</t>
  </si>
  <si>
    <t xml:space="preserve">Flauta. Llaves con agujeros, Sol en línea. Cabeza, cuerpo, pie y
llaves de plata níquel, plateadas. Resortes de aguja de acero inoxidable.
Tornillos de pivote rectos, con cabeza. Zapatillas de doble piel. Acabado
plateado.
</t>
  </si>
  <si>
    <t>YAMAHA, SONO, DW, MAPEX, TAMA</t>
  </si>
  <si>
    <t>Cabina potenciada165 Wats O MAS 1X12 o  1x15 Plástica</t>
  </si>
  <si>
    <t>LANEY, WHARFEDALE, MACKIE, APEXTONE</t>
  </si>
  <si>
    <t>Cabina de sonido 1000 Wats1 X 17 ¨</t>
  </si>
  <si>
    <t>LANEY, WHARFEDALE, MACKIE,PEAVY Y JBL</t>
  </si>
  <si>
    <t>Cabina Subwoofer 300 wats O MAS 1x18¨</t>
  </si>
  <si>
    <t>CREST, YAMAHA, JBL, PEAVY</t>
  </si>
  <si>
    <t>DOD, BOSS, WHIRLMIND BEHRINGER</t>
  </si>
  <si>
    <t>YAMAHA, MACKIE, SOUND KRAFT, PEAVY</t>
  </si>
  <si>
    <t xml:space="preserve">Consola de Sonido  </t>
  </si>
  <si>
    <t>8 CANALES  500 WATTS COMO MINIMO</t>
  </si>
  <si>
    <t xml:space="preserve">Consola de sonido </t>
  </si>
  <si>
    <t>8 CANALES  500 WATTS COMO MINIMO  4 ESTEREO   4 MONO</t>
  </si>
  <si>
    <t>YAMAHA, MACKIE, SOUND KRAFT PEAVY</t>
  </si>
  <si>
    <t>YAMAHA, MACKIE, SOUND KRAFT PEAVY Y BEHRINGER</t>
  </si>
  <si>
    <t xml:space="preserve">MEZCLADOR  16 CANALES </t>
  </si>
  <si>
    <t>BOSTON, CREMONA, BRETON, VERONA</t>
  </si>
  <si>
    <t>CREST, YAMAHA, JBL, PEAVY, BERINGER</t>
  </si>
  <si>
    <t>JBL - Yamaha - Bose. SONY</t>
  </si>
  <si>
    <t xml:space="preserve"> Sistema de MINIMO 5 Speakers , para uso con reproducctores o sistemas de teatro en casa </t>
  </si>
  <si>
    <t>AKG, SENNHEIER, NEUMAN SHURE</t>
  </si>
  <si>
    <t>Monitor para eventos, 150 Watts MINIMOS 1 X12  o 1X15</t>
  </si>
  <si>
    <t>KawaI, STENWAY, YAMAHA</t>
  </si>
  <si>
    <t>Kawai, STENWAY, YAMAHA</t>
  </si>
  <si>
    <t>MAPEX, PEARL, YAMAHA TAMA</t>
  </si>
  <si>
    <t>• 1.2mm brass shells 
• 2.3mm  chrome Powerhoops™
• Remo® drum heads
13 x 3.5 O 13" X 4"</t>
  </si>
  <si>
    <t>PROFESIONAL</t>
  </si>
  <si>
    <t>Hercues, PROEL, WHARFEDALE, APEXTONE</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</si>
</sst>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P_t_s_-;\-* #,##0\ _P_t_s_-;_-* &quot;-&quot;??\ _P_t_s_-;_-@_-"/>
    <numFmt numFmtId="181" formatCode="_-* #,##0.00\ &quot;Pts&quot;_-;\-* #,##0.00\ &quot;Pts&quot;_-;_-* &quot;-&quot;??\ &quot;Pts&quot;_-;_-@_-"/>
    <numFmt numFmtId="182" formatCode="&quot;$ &quot;#,##0"/>
    <numFmt numFmtId="183" formatCode="[$$-240A]\ #,##0"/>
    <numFmt numFmtId="184" formatCode="_ &quot;$&quot;\ * #,##0_ ;_ &quot;$&quot;\ * \-#,##0_ ;_ &quot;$&quot;\ * &quot;-&quot;??_ ;_ @_ "/>
    <numFmt numFmtId="185" formatCode="&quot;$&quot;\ #,##0"/>
    <numFmt numFmtId="186" formatCode="[$$-240A]\ #,##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 _€_-;\-* #,##0.0\ _€_-;_-* &quot;-&quot;??\ _€_-;_-@_-"/>
    <numFmt numFmtId="192" formatCode="_-* #,##0\ _€_-;\-* #,##0\ _€_-;_-* \-??\ _€_-;_-@_-"/>
    <numFmt numFmtId="193" formatCode="_-* #,##0.00\ [$€]_-;\-* #,##0.00\ [$€]_-;_-* &quot;-&quot;??\ [$€]_-;_-@_-"/>
    <numFmt numFmtId="194" formatCode="_-* #,##0\ _p_t_a_-;\-* #,##0\ _p_t_a_-;_-* &quot;-&quot;\ _p_t_a_-;_-@_-"/>
    <numFmt numFmtId="195" formatCode="_ * #,##0_ ;_ * \-#,##0_ ;_ * \-??_ ;_ @_ "/>
    <numFmt numFmtId="196" formatCode="_-* #,##0\ _€_-;\-* #,##0\ _€_-;_-* &quot;-&quot;??\ _€_-;_-@_-"/>
    <numFmt numFmtId="197" formatCode="_-* #,##0.0\ _€_-;\-* #,##0.0\ _€_-;_-* &quot;-&quot;?\ _€_-;_-@_-"/>
    <numFmt numFmtId="198" formatCode="_ * #,##0.0_ ;_ * \-#,##0.0_ ;_ * &quot;-&quot;??_ ;_ @_ "/>
    <numFmt numFmtId="199" formatCode="_ * #.##0.0_ ;_ * \-#.##0.0_ ;_ * &quot;-&quot;?_ ;_ @_ "/>
  </numFmts>
  <fonts count="28">
    <font>
      <sz val="10"/>
      <name val="Arial"/>
      <family val="0"/>
    </font>
    <font>
      <sz val="8"/>
      <name val="Arial"/>
      <family val="2"/>
    </font>
    <font>
      <b/>
      <sz val="8"/>
      <name val="Tahoma"/>
      <family val="2"/>
    </font>
    <font>
      <sz val="8"/>
      <name val="Tahoma"/>
      <family val="2"/>
    </font>
    <font>
      <u val="single"/>
      <sz val="10"/>
      <color indexed="12"/>
      <name val="Arial"/>
      <family val="2"/>
    </font>
    <font>
      <u val="single"/>
      <sz val="10"/>
      <color indexed="36"/>
      <name val="Arial"/>
      <family val="2"/>
    </font>
    <font>
      <sz val="7"/>
      <name val="Tahoma"/>
      <family val="2"/>
    </font>
    <font>
      <sz val="10"/>
      <name val="Arial Narrow"/>
      <family val="2"/>
    </font>
    <font>
      <b/>
      <sz val="22"/>
      <name val="Tahoma"/>
      <family val="2"/>
    </font>
    <font>
      <b/>
      <sz val="10"/>
      <name val="Arial Narrow"/>
      <family val="2"/>
    </font>
    <font>
      <b/>
      <sz val="1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9"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cellStyleXfs>
  <cellXfs count="25">
    <xf numFmtId="0" fontId="0" fillId="0" borderId="0" xfId="0" applyAlignment="1">
      <alignment/>
    </xf>
    <xf numFmtId="4" fontId="7" fillId="0" borderId="10" xfId="49" applyNumberFormat="1" applyFont="1" applyFill="1" applyBorder="1" applyAlignment="1" applyProtection="1">
      <alignment horizontal="left" vertical="center" wrapText="1"/>
      <protection/>
    </xf>
    <xf numFmtId="179" fontId="3" fillId="0" borderId="10" xfId="49" applyFont="1" applyFill="1" applyBorder="1" applyAlignment="1" applyProtection="1">
      <alignment horizontal="center" vertical="center" wrapText="1"/>
      <protection/>
    </xf>
    <xf numFmtId="192" fontId="3" fillId="0" borderId="10" xfId="49" applyNumberFormat="1" applyFont="1" applyFill="1" applyBorder="1" applyAlignment="1" applyProtection="1">
      <alignment horizontal="center" vertical="center" wrapText="1"/>
      <protection/>
    </xf>
    <xf numFmtId="196" fontId="3" fillId="0" borderId="10" xfId="49" applyNumberFormat="1" applyFont="1" applyFill="1" applyBorder="1" applyAlignment="1" applyProtection="1">
      <alignment horizontal="left" vertical="center" wrapText="1"/>
      <protection/>
    </xf>
    <xf numFmtId="196" fontId="3" fillId="0" borderId="10" xfId="49"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locked="0"/>
    </xf>
    <xf numFmtId="4" fontId="9" fillId="16" borderId="10" xfId="49"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xf>
    <xf numFmtId="4" fontId="3" fillId="0" borderId="0" xfId="0" applyNumberFormat="1" applyFont="1" applyFill="1" applyAlignment="1" applyProtection="1">
      <alignment horizontal="center" vertical="center" wrapText="1"/>
      <protection locked="0"/>
    </xf>
    <xf numFmtId="0" fontId="3" fillId="24" borderId="10" xfId="0" applyFont="1" applyFill="1" applyBorder="1" applyAlignment="1" applyProtection="1">
      <alignment horizontal="center" vertical="center" wrapText="1"/>
      <protection locked="0"/>
    </xf>
    <xf numFmtId="0" fontId="3" fillId="0" borderId="0" xfId="54" applyFont="1" applyFill="1" applyAlignment="1" applyProtection="1">
      <alignment horizontal="center" vertical="center" wrapText="1"/>
      <protection locked="0"/>
    </xf>
    <xf numFmtId="4" fontId="7" fillId="24" borderId="10" xfId="49" applyNumberFormat="1" applyFont="1" applyFill="1" applyBorder="1" applyAlignment="1" applyProtection="1">
      <alignment horizontal="left" vertical="center" wrapText="1"/>
      <protection locked="0"/>
    </xf>
    <xf numFmtId="196" fontId="3" fillId="0" borderId="0" xfId="49" applyNumberFormat="1" applyFont="1" applyFill="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3" fillId="0" borderId="10" xfId="55" applyFont="1" applyFill="1" applyBorder="1" applyAlignment="1" applyProtection="1">
      <alignment horizontal="center" vertical="center" wrapText="1"/>
      <protection/>
    </xf>
    <xf numFmtId="0" fontId="3" fillId="0" borderId="10" xfId="54"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9" fillId="16" borderId="10" xfId="54"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FORMATO REQUERIMIENTO DE ELEMENTOScon computador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8"/>
  <sheetViews>
    <sheetView tabSelected="1" zoomScalePageLayoutView="0" workbookViewId="0" topLeftCell="D93">
      <selection activeCell="K99" sqref="K99"/>
    </sheetView>
  </sheetViews>
  <sheetFormatPr defaultColWidth="11.421875" defaultRowHeight="12.75"/>
  <cols>
    <col min="1" max="1" width="7.28125" style="6" customWidth="1"/>
    <col min="2" max="2" width="15.8515625" style="6" customWidth="1"/>
    <col min="3" max="3" width="28.8515625" style="6" customWidth="1"/>
    <col min="4" max="4" width="11.57421875" style="13" bestFit="1" customWidth="1"/>
    <col min="5" max="5" width="17.28125" style="6" customWidth="1"/>
    <col min="6" max="6" width="11.421875" style="6" customWidth="1"/>
    <col min="7" max="7" width="24.57421875" style="6" customWidth="1"/>
    <col min="8" max="8" width="15.140625" style="9" customWidth="1"/>
    <col min="9" max="9" width="14.8515625" style="9" customWidth="1"/>
    <col min="10" max="10" width="13.421875" style="9" customWidth="1"/>
    <col min="11" max="11" width="19.8515625" style="9" customWidth="1"/>
    <col min="12" max="16384" width="11.421875" style="6" customWidth="1"/>
  </cols>
  <sheetData>
    <row r="1" spans="1:11" ht="90" customHeight="1">
      <c r="A1" s="20" t="s">
        <v>187</v>
      </c>
      <c r="B1" s="21"/>
      <c r="C1" s="21"/>
      <c r="D1" s="21"/>
      <c r="E1" s="21"/>
      <c r="F1" s="21"/>
      <c r="G1" s="21"/>
      <c r="H1" s="21"/>
      <c r="I1" s="21"/>
      <c r="J1" s="21"/>
      <c r="K1" s="21"/>
    </row>
    <row r="2" spans="1:11" s="11" customFormat="1" ht="48" customHeight="1">
      <c r="A2" s="22" t="s">
        <v>0</v>
      </c>
      <c r="B2" s="22" t="s">
        <v>42</v>
      </c>
      <c r="C2" s="22" t="s">
        <v>43</v>
      </c>
      <c r="D2" s="22" t="s">
        <v>44</v>
      </c>
      <c r="E2" s="22" t="s">
        <v>127</v>
      </c>
      <c r="F2" s="22" t="s">
        <v>1</v>
      </c>
      <c r="G2" s="22" t="s">
        <v>194</v>
      </c>
      <c r="H2" s="7" t="s">
        <v>45</v>
      </c>
      <c r="I2" s="7" t="s">
        <v>188</v>
      </c>
      <c r="J2" s="7" t="s">
        <v>189</v>
      </c>
      <c r="K2" s="7" t="s">
        <v>46</v>
      </c>
    </row>
    <row r="3" spans="1:11" s="11" customFormat="1" ht="48" customHeight="1">
      <c r="A3" s="22"/>
      <c r="B3" s="22"/>
      <c r="C3" s="22"/>
      <c r="D3" s="22"/>
      <c r="E3" s="22"/>
      <c r="F3" s="22"/>
      <c r="G3" s="22"/>
      <c r="H3" s="7" t="s">
        <v>190</v>
      </c>
      <c r="I3" s="7" t="s">
        <v>191</v>
      </c>
      <c r="J3" s="7" t="s">
        <v>192</v>
      </c>
      <c r="K3" s="7" t="s">
        <v>193</v>
      </c>
    </row>
    <row r="4" spans="1:11" ht="31.5">
      <c r="A4" s="14">
        <v>1</v>
      </c>
      <c r="B4" s="15" t="s">
        <v>35</v>
      </c>
      <c r="C4" s="15" t="s">
        <v>175</v>
      </c>
      <c r="D4" s="4">
        <v>6</v>
      </c>
      <c r="E4" s="15" t="s">
        <v>176</v>
      </c>
      <c r="F4" s="10"/>
      <c r="G4" s="10"/>
      <c r="H4" s="12"/>
      <c r="I4" s="1">
        <f>+IF(H4="","",(H4*0.16))</f>
      </c>
      <c r="J4" s="1">
        <f aca="true" t="shared" si="0" ref="J4:J34">+IF(I4="","",I4*D4)</f>
      </c>
      <c r="K4" s="1">
        <f aca="true" t="shared" si="1" ref="K4:K34">+IF(I4="","",(J4+(H4*D4)))</f>
      </c>
    </row>
    <row r="5" spans="1:11" ht="21">
      <c r="A5" s="14">
        <v>2</v>
      </c>
      <c r="B5" s="15" t="s">
        <v>35</v>
      </c>
      <c r="C5" s="15" t="s">
        <v>133</v>
      </c>
      <c r="D5" s="4">
        <v>3</v>
      </c>
      <c r="E5" s="15" t="s">
        <v>132</v>
      </c>
      <c r="F5" s="10"/>
      <c r="G5" s="10"/>
      <c r="H5" s="12"/>
      <c r="I5" s="1">
        <f aca="true" t="shared" si="2" ref="I5:I67">+IF(H5="","",(H5*0.16))</f>
      </c>
      <c r="J5" s="1">
        <f t="shared" si="0"/>
      </c>
      <c r="K5" s="1">
        <f t="shared" si="1"/>
      </c>
    </row>
    <row r="6" spans="1:11" ht="21">
      <c r="A6" s="14">
        <v>3</v>
      </c>
      <c r="B6" s="15" t="s">
        <v>35</v>
      </c>
      <c r="C6" s="15" t="s">
        <v>134</v>
      </c>
      <c r="D6" s="4">
        <v>4</v>
      </c>
      <c r="E6" s="15" t="s">
        <v>132</v>
      </c>
      <c r="F6" s="10"/>
      <c r="G6" s="10"/>
      <c r="H6" s="12"/>
      <c r="I6" s="1">
        <f t="shared" si="2"/>
      </c>
      <c r="J6" s="1">
        <f t="shared" si="0"/>
      </c>
      <c r="K6" s="1">
        <f t="shared" si="1"/>
      </c>
    </row>
    <row r="7" spans="1:11" ht="42">
      <c r="A7" s="14">
        <v>4</v>
      </c>
      <c r="B7" s="15" t="s">
        <v>90</v>
      </c>
      <c r="C7" s="15" t="s">
        <v>196</v>
      </c>
      <c r="D7" s="4">
        <v>1</v>
      </c>
      <c r="E7" s="15" t="s">
        <v>135</v>
      </c>
      <c r="F7" s="10"/>
      <c r="G7" s="10"/>
      <c r="H7" s="12"/>
      <c r="I7" s="1">
        <f t="shared" si="2"/>
      </c>
      <c r="J7" s="1">
        <f t="shared" si="0"/>
      </c>
      <c r="K7" s="1">
        <f t="shared" si="1"/>
      </c>
    </row>
    <row r="8" spans="1:11" ht="31.5">
      <c r="A8" s="14">
        <v>5</v>
      </c>
      <c r="B8" s="15" t="s">
        <v>47</v>
      </c>
      <c r="C8" s="15" t="s">
        <v>177</v>
      </c>
      <c r="D8" s="4">
        <v>2</v>
      </c>
      <c r="E8" s="15" t="s">
        <v>176</v>
      </c>
      <c r="F8" s="10"/>
      <c r="G8" s="10"/>
      <c r="H8" s="12"/>
      <c r="I8" s="1">
        <f t="shared" si="2"/>
      </c>
      <c r="J8" s="1">
        <f t="shared" si="0"/>
      </c>
      <c r="K8" s="1">
        <f t="shared" si="1"/>
      </c>
    </row>
    <row r="9" spans="1:11" ht="31.5">
      <c r="A9" s="14">
        <v>6</v>
      </c>
      <c r="B9" s="15" t="s">
        <v>6</v>
      </c>
      <c r="C9" s="15" t="s">
        <v>7</v>
      </c>
      <c r="D9" s="4">
        <v>50</v>
      </c>
      <c r="E9" s="15" t="s">
        <v>131</v>
      </c>
      <c r="F9" s="10"/>
      <c r="G9" s="10"/>
      <c r="H9" s="12"/>
      <c r="I9" s="1">
        <f t="shared" si="2"/>
      </c>
      <c r="J9" s="1">
        <f t="shared" si="0"/>
      </c>
      <c r="K9" s="1">
        <f t="shared" si="1"/>
      </c>
    </row>
    <row r="10" spans="1:11" ht="42">
      <c r="A10" s="14">
        <v>7</v>
      </c>
      <c r="B10" s="15" t="s">
        <v>6</v>
      </c>
      <c r="C10" s="15" t="s">
        <v>136</v>
      </c>
      <c r="D10" s="4">
        <v>3</v>
      </c>
      <c r="E10" s="15" t="s">
        <v>131</v>
      </c>
      <c r="F10" s="10"/>
      <c r="G10" s="10"/>
      <c r="H10" s="12"/>
      <c r="I10" s="1">
        <f t="shared" si="2"/>
      </c>
      <c r="J10" s="1">
        <f t="shared" si="0"/>
      </c>
      <c r="K10" s="1">
        <f t="shared" si="1"/>
      </c>
    </row>
    <row r="11" spans="1:11" ht="12.75">
      <c r="A11" s="14">
        <v>8</v>
      </c>
      <c r="B11" s="15" t="s">
        <v>85</v>
      </c>
      <c r="C11" s="15" t="s">
        <v>86</v>
      </c>
      <c r="D11" s="4">
        <v>15</v>
      </c>
      <c r="E11" s="15" t="s">
        <v>173</v>
      </c>
      <c r="F11" s="10"/>
      <c r="G11" s="10"/>
      <c r="H11" s="12"/>
      <c r="I11" s="1">
        <f t="shared" si="2"/>
      </c>
      <c r="J11" s="1">
        <f t="shared" si="0"/>
      </c>
      <c r="K11" s="1">
        <f t="shared" si="1"/>
      </c>
    </row>
    <row r="12" spans="1:11" ht="21">
      <c r="A12" s="14">
        <v>9</v>
      </c>
      <c r="B12" s="15" t="s">
        <v>50</v>
      </c>
      <c r="C12" s="15" t="s">
        <v>51</v>
      </c>
      <c r="D12" s="4">
        <v>2</v>
      </c>
      <c r="E12" s="15" t="s">
        <v>137</v>
      </c>
      <c r="F12" s="10"/>
      <c r="G12" s="10"/>
      <c r="H12" s="12"/>
      <c r="I12" s="1">
        <f t="shared" si="2"/>
      </c>
      <c r="J12" s="1">
        <f t="shared" si="0"/>
      </c>
      <c r="K12" s="1">
        <f t="shared" si="1"/>
      </c>
    </row>
    <row r="13" spans="1:11" ht="12.75">
      <c r="A13" s="14">
        <v>10</v>
      </c>
      <c r="B13" s="15" t="s">
        <v>36</v>
      </c>
      <c r="C13" s="15" t="s">
        <v>139</v>
      </c>
      <c r="D13" s="4">
        <v>1</v>
      </c>
      <c r="E13" s="15" t="s">
        <v>138</v>
      </c>
      <c r="F13" s="10"/>
      <c r="G13" s="10"/>
      <c r="H13" s="12"/>
      <c r="I13" s="1">
        <f t="shared" si="2"/>
      </c>
      <c r="J13" s="1">
        <f t="shared" si="0"/>
      </c>
      <c r="K13" s="1">
        <f t="shared" si="1"/>
      </c>
    </row>
    <row r="14" spans="1:11" ht="21">
      <c r="A14" s="14">
        <v>11</v>
      </c>
      <c r="B14" s="15" t="s">
        <v>77</v>
      </c>
      <c r="C14" s="15" t="s">
        <v>78</v>
      </c>
      <c r="D14" s="4">
        <v>2</v>
      </c>
      <c r="E14" s="15" t="s">
        <v>138</v>
      </c>
      <c r="F14" s="10"/>
      <c r="G14" s="10"/>
      <c r="H14" s="12"/>
      <c r="I14" s="1">
        <f t="shared" si="2"/>
      </c>
      <c r="J14" s="1">
        <f t="shared" si="0"/>
      </c>
      <c r="K14" s="1">
        <f t="shared" si="1"/>
      </c>
    </row>
    <row r="15" spans="1:11" ht="21">
      <c r="A15" s="14">
        <v>12</v>
      </c>
      <c r="B15" s="15" t="s">
        <v>65</v>
      </c>
      <c r="C15" s="15" t="s">
        <v>140</v>
      </c>
      <c r="D15" s="4">
        <v>1</v>
      </c>
      <c r="E15" s="15" t="s">
        <v>206</v>
      </c>
      <c r="F15" s="10"/>
      <c r="G15" s="10"/>
      <c r="H15" s="12"/>
      <c r="I15" s="1">
        <f t="shared" si="2"/>
      </c>
      <c r="J15" s="1">
        <f t="shared" si="0"/>
      </c>
      <c r="K15" s="1">
        <f t="shared" si="1"/>
      </c>
    </row>
    <row r="16" spans="1:11" ht="126">
      <c r="A16" s="14">
        <v>13</v>
      </c>
      <c r="B16" s="15" t="s">
        <v>178</v>
      </c>
      <c r="C16" s="15" t="s">
        <v>198</v>
      </c>
      <c r="D16" s="4">
        <v>2</v>
      </c>
      <c r="E16" s="15"/>
      <c r="F16" s="10"/>
      <c r="G16" s="10"/>
      <c r="H16" s="12"/>
      <c r="I16" s="1">
        <f t="shared" si="2"/>
      </c>
      <c r="J16" s="1">
        <f t="shared" si="0"/>
      </c>
      <c r="K16" s="1">
        <f t="shared" si="1"/>
      </c>
    </row>
    <row r="17" spans="1:11" ht="21">
      <c r="A17" s="14">
        <v>14</v>
      </c>
      <c r="B17" s="15" t="s">
        <v>107</v>
      </c>
      <c r="C17" s="15" t="s">
        <v>207</v>
      </c>
      <c r="D17" s="4">
        <v>4</v>
      </c>
      <c r="E17" s="15" t="s">
        <v>208</v>
      </c>
      <c r="F17" s="10"/>
      <c r="G17" s="10"/>
      <c r="H17" s="12"/>
      <c r="I17" s="1">
        <f t="shared" si="2"/>
      </c>
      <c r="J17" s="1">
        <f t="shared" si="0"/>
      </c>
      <c r="K17" s="1">
        <f t="shared" si="1"/>
      </c>
    </row>
    <row r="18" spans="1:11" ht="21">
      <c r="A18" s="14">
        <v>15</v>
      </c>
      <c r="B18" s="15" t="s">
        <v>107</v>
      </c>
      <c r="C18" s="15" t="s">
        <v>209</v>
      </c>
      <c r="D18" s="4">
        <v>1</v>
      </c>
      <c r="E18" s="15" t="s">
        <v>210</v>
      </c>
      <c r="F18" s="10"/>
      <c r="G18" s="10"/>
      <c r="H18" s="12"/>
      <c r="I18" s="1">
        <f t="shared" si="2"/>
      </c>
      <c r="J18" s="1">
        <f t="shared" si="0"/>
      </c>
      <c r="K18" s="1">
        <f t="shared" si="1"/>
      </c>
    </row>
    <row r="19" spans="1:11" ht="21">
      <c r="A19" s="14">
        <v>16</v>
      </c>
      <c r="B19" s="15" t="s">
        <v>93</v>
      </c>
      <c r="C19" s="15" t="s">
        <v>211</v>
      </c>
      <c r="D19" s="4">
        <v>2</v>
      </c>
      <c r="E19" s="15" t="s">
        <v>212</v>
      </c>
      <c r="F19" s="10"/>
      <c r="G19" s="10"/>
      <c r="H19" s="12"/>
      <c r="I19" s="1">
        <f t="shared" si="2"/>
      </c>
      <c r="J19" s="1">
        <f t="shared" si="0"/>
      </c>
      <c r="K19" s="1">
        <f t="shared" si="1"/>
      </c>
    </row>
    <row r="20" spans="1:11" ht="21">
      <c r="A20" s="14">
        <v>17</v>
      </c>
      <c r="B20" s="15" t="s">
        <v>5</v>
      </c>
      <c r="C20" s="15" t="s">
        <v>115</v>
      </c>
      <c r="D20" s="4">
        <v>8</v>
      </c>
      <c r="E20" s="15" t="s">
        <v>141</v>
      </c>
      <c r="F20" s="10"/>
      <c r="G20" s="10"/>
      <c r="H20" s="12"/>
      <c r="I20" s="1">
        <f t="shared" si="2"/>
      </c>
      <c r="J20" s="1">
        <f t="shared" si="0"/>
      </c>
      <c r="K20" s="1">
        <f t="shared" si="1"/>
      </c>
    </row>
    <row r="21" spans="1:11" ht="21">
      <c r="A21" s="14">
        <v>18</v>
      </c>
      <c r="B21" s="15" t="s">
        <v>100</v>
      </c>
      <c r="C21" s="15" t="s">
        <v>101</v>
      </c>
      <c r="D21" s="4">
        <v>20</v>
      </c>
      <c r="E21" s="15" t="s">
        <v>141</v>
      </c>
      <c r="F21" s="10"/>
      <c r="G21" s="10"/>
      <c r="H21" s="12"/>
      <c r="I21" s="1">
        <f t="shared" si="2"/>
      </c>
      <c r="J21" s="1">
        <f t="shared" si="0"/>
      </c>
      <c r="K21" s="1">
        <f t="shared" si="1"/>
      </c>
    </row>
    <row r="22" spans="1:11" ht="21">
      <c r="A22" s="14">
        <v>19</v>
      </c>
      <c r="B22" s="15" t="s">
        <v>98</v>
      </c>
      <c r="C22" s="15" t="s">
        <v>99</v>
      </c>
      <c r="D22" s="4">
        <v>2</v>
      </c>
      <c r="E22" s="15" t="s">
        <v>141</v>
      </c>
      <c r="F22" s="10"/>
      <c r="G22" s="10"/>
      <c r="H22" s="12"/>
      <c r="I22" s="1">
        <f t="shared" si="2"/>
      </c>
      <c r="J22" s="1">
        <f t="shared" si="0"/>
      </c>
      <c r="K22" s="1">
        <f t="shared" si="1"/>
      </c>
    </row>
    <row r="23" spans="1:11" ht="21">
      <c r="A23" s="14">
        <v>20</v>
      </c>
      <c r="B23" s="15" t="s">
        <v>104</v>
      </c>
      <c r="C23" s="15" t="s">
        <v>105</v>
      </c>
      <c r="D23" s="4">
        <v>20</v>
      </c>
      <c r="E23" s="15" t="s">
        <v>141</v>
      </c>
      <c r="F23" s="10"/>
      <c r="G23" s="10"/>
      <c r="H23" s="12"/>
      <c r="I23" s="1">
        <f t="shared" si="2"/>
      </c>
      <c r="J23" s="1">
        <f t="shared" si="0"/>
      </c>
      <c r="K23" s="1">
        <f t="shared" si="1"/>
      </c>
    </row>
    <row r="24" spans="1:11" ht="31.5">
      <c r="A24" s="14">
        <v>21</v>
      </c>
      <c r="B24" s="15" t="s">
        <v>62</v>
      </c>
      <c r="C24" s="15" t="s">
        <v>24</v>
      </c>
      <c r="D24" s="4">
        <v>1</v>
      </c>
      <c r="E24" s="15" t="s">
        <v>142</v>
      </c>
      <c r="F24" s="10"/>
      <c r="G24" s="10"/>
      <c r="H24" s="12"/>
      <c r="I24" s="1">
        <f t="shared" si="2"/>
      </c>
      <c r="J24" s="1">
        <f t="shared" si="0"/>
      </c>
      <c r="K24" s="1">
        <f t="shared" si="1"/>
      </c>
    </row>
    <row r="25" spans="1:11" ht="31.5">
      <c r="A25" s="14">
        <v>22</v>
      </c>
      <c r="B25" s="15" t="s">
        <v>102</v>
      </c>
      <c r="C25" s="15" t="s">
        <v>103</v>
      </c>
      <c r="D25" s="4">
        <v>10</v>
      </c>
      <c r="E25" s="15" t="s">
        <v>213</v>
      </c>
      <c r="F25" s="10"/>
      <c r="G25" s="10"/>
      <c r="H25" s="12"/>
      <c r="I25" s="1">
        <f t="shared" si="2"/>
      </c>
      <c r="J25" s="1">
        <f t="shared" si="0"/>
      </c>
      <c r="K25" s="1">
        <f t="shared" si="1"/>
      </c>
    </row>
    <row r="26" spans="1:11" ht="63">
      <c r="A26" s="14">
        <v>23</v>
      </c>
      <c r="B26" s="15" t="s">
        <v>12</v>
      </c>
      <c r="C26" s="15" t="s">
        <v>144</v>
      </c>
      <c r="D26" s="4">
        <v>3</v>
      </c>
      <c r="E26" s="15" t="s">
        <v>143</v>
      </c>
      <c r="F26" s="10"/>
      <c r="G26" s="10"/>
      <c r="H26" s="12"/>
      <c r="I26" s="1">
        <f t="shared" si="2"/>
      </c>
      <c r="J26" s="1">
        <f t="shared" si="0"/>
      </c>
      <c r="K26" s="1">
        <f t="shared" si="1"/>
      </c>
    </row>
    <row r="27" spans="1:11" ht="42">
      <c r="A27" s="14">
        <v>24</v>
      </c>
      <c r="B27" s="15" t="s">
        <v>81</v>
      </c>
      <c r="C27" s="15" t="s">
        <v>82</v>
      </c>
      <c r="D27" s="4">
        <v>1</v>
      </c>
      <c r="E27" s="15" t="s">
        <v>145</v>
      </c>
      <c r="F27" s="10"/>
      <c r="G27" s="10"/>
      <c r="H27" s="12"/>
      <c r="I27" s="1">
        <f t="shared" si="2"/>
      </c>
      <c r="J27" s="1">
        <f t="shared" si="0"/>
      </c>
      <c r="K27" s="1">
        <f t="shared" si="1"/>
      </c>
    </row>
    <row r="28" spans="1:11" ht="21">
      <c r="A28" s="14">
        <v>25</v>
      </c>
      <c r="B28" s="15" t="s">
        <v>83</v>
      </c>
      <c r="C28" s="15" t="s">
        <v>84</v>
      </c>
      <c r="D28" s="4">
        <v>5</v>
      </c>
      <c r="E28" s="15" t="s">
        <v>146</v>
      </c>
      <c r="F28" s="10"/>
      <c r="G28" s="10"/>
      <c r="H28" s="12"/>
      <c r="I28" s="1">
        <f t="shared" si="2"/>
      </c>
      <c r="J28" s="1">
        <f t="shared" si="0"/>
      </c>
      <c r="K28" s="1">
        <f t="shared" si="1"/>
      </c>
    </row>
    <row r="29" spans="1:11" ht="21">
      <c r="A29" s="14">
        <v>26</v>
      </c>
      <c r="B29" s="15" t="s">
        <v>4</v>
      </c>
      <c r="C29" s="15" t="s">
        <v>179</v>
      </c>
      <c r="D29" s="4">
        <v>1</v>
      </c>
      <c r="E29" s="2" t="s">
        <v>214</v>
      </c>
      <c r="F29" s="10"/>
      <c r="G29" s="10"/>
      <c r="H29" s="12"/>
      <c r="I29" s="1">
        <f t="shared" si="2"/>
      </c>
      <c r="J29" s="1">
        <f t="shared" si="0"/>
      </c>
      <c r="K29" s="1">
        <f t="shared" si="1"/>
      </c>
    </row>
    <row r="30" spans="1:11" ht="117">
      <c r="A30" s="14">
        <v>27</v>
      </c>
      <c r="B30" s="15" t="s">
        <v>130</v>
      </c>
      <c r="C30" s="16" t="s">
        <v>147</v>
      </c>
      <c r="D30" s="4">
        <v>1</v>
      </c>
      <c r="E30" s="2" t="s">
        <v>219</v>
      </c>
      <c r="F30" s="10"/>
      <c r="G30" s="10"/>
      <c r="H30" s="12"/>
      <c r="I30" s="1">
        <f t="shared" si="2"/>
      </c>
      <c r="J30" s="1">
        <f t="shared" si="0"/>
      </c>
      <c r="K30" s="1">
        <f t="shared" si="1"/>
      </c>
    </row>
    <row r="31" spans="1:11" ht="21">
      <c r="A31" s="14">
        <v>28</v>
      </c>
      <c r="B31" s="15" t="s">
        <v>215</v>
      </c>
      <c r="C31" s="2" t="s">
        <v>216</v>
      </c>
      <c r="D31" s="4">
        <v>1</v>
      </c>
      <c r="E31" s="2" t="s">
        <v>214</v>
      </c>
      <c r="F31" s="10"/>
      <c r="G31" s="10"/>
      <c r="H31" s="12"/>
      <c r="I31" s="1">
        <f t="shared" si="2"/>
      </c>
      <c r="J31" s="1">
        <f t="shared" si="0"/>
      </c>
      <c r="K31" s="1">
        <f t="shared" si="1"/>
      </c>
    </row>
    <row r="32" spans="1:11" ht="31.5">
      <c r="A32" s="14">
        <v>29</v>
      </c>
      <c r="B32" s="15" t="s">
        <v>217</v>
      </c>
      <c r="C32" s="2" t="s">
        <v>218</v>
      </c>
      <c r="D32" s="4">
        <v>2</v>
      </c>
      <c r="E32" s="2" t="s">
        <v>220</v>
      </c>
      <c r="F32" s="10"/>
      <c r="G32" s="10"/>
      <c r="H32" s="12"/>
      <c r="I32" s="1">
        <f t="shared" si="2"/>
      </c>
      <c r="J32" s="1">
        <f t="shared" si="0"/>
      </c>
      <c r="K32" s="1">
        <f t="shared" si="1"/>
      </c>
    </row>
    <row r="33" spans="1:11" ht="21">
      <c r="A33" s="14">
        <v>30</v>
      </c>
      <c r="B33" s="15" t="s">
        <v>217</v>
      </c>
      <c r="C33" s="2" t="s">
        <v>221</v>
      </c>
      <c r="D33" s="4">
        <v>1</v>
      </c>
      <c r="E33" s="2" t="s">
        <v>214</v>
      </c>
      <c r="F33" s="10"/>
      <c r="G33" s="10"/>
      <c r="H33" s="12"/>
      <c r="I33" s="1">
        <f t="shared" si="2"/>
      </c>
      <c r="J33" s="1">
        <f t="shared" si="0"/>
      </c>
      <c r="K33" s="1">
        <f t="shared" si="1"/>
      </c>
    </row>
    <row r="34" spans="1:11" ht="21">
      <c r="A34" s="14">
        <v>31</v>
      </c>
      <c r="B34" s="15" t="s">
        <v>89</v>
      </c>
      <c r="C34" s="15" t="s">
        <v>148</v>
      </c>
      <c r="D34" s="4">
        <v>1</v>
      </c>
      <c r="E34" s="2" t="s">
        <v>214</v>
      </c>
      <c r="F34" s="10"/>
      <c r="G34" s="10"/>
      <c r="H34" s="12"/>
      <c r="I34" s="1">
        <f t="shared" si="2"/>
      </c>
      <c r="J34" s="1">
        <f t="shared" si="0"/>
      </c>
      <c r="K34" s="1">
        <f t="shared" si="1"/>
      </c>
    </row>
    <row r="35" spans="1:11" ht="31.5">
      <c r="A35" s="14">
        <v>32</v>
      </c>
      <c r="B35" s="15" t="s">
        <v>89</v>
      </c>
      <c r="C35" s="15" t="s">
        <v>149</v>
      </c>
      <c r="D35" s="4">
        <v>1</v>
      </c>
      <c r="E35" s="2" t="s">
        <v>150</v>
      </c>
      <c r="F35" s="10"/>
      <c r="G35" s="10"/>
      <c r="H35" s="12"/>
      <c r="I35" s="1">
        <f t="shared" si="2"/>
      </c>
      <c r="J35" s="1">
        <f aca="true" t="shared" si="3" ref="J35:J66">+IF(I35="","",I35*D35)</f>
      </c>
      <c r="K35" s="1">
        <f aca="true" t="shared" si="4" ref="K35:K66">+IF(I35="","",(J35+(H35*D35)))</f>
      </c>
    </row>
    <row r="36" spans="1:11" ht="31.5">
      <c r="A36" s="14">
        <v>33</v>
      </c>
      <c r="B36" s="15" t="s">
        <v>13</v>
      </c>
      <c r="C36" s="15" t="s">
        <v>180</v>
      </c>
      <c r="D36" s="4">
        <v>2</v>
      </c>
      <c r="E36" s="15" t="s">
        <v>222</v>
      </c>
      <c r="F36" s="10"/>
      <c r="G36" s="10"/>
      <c r="H36" s="12"/>
      <c r="I36" s="1">
        <f t="shared" si="2"/>
      </c>
      <c r="J36" s="1">
        <f t="shared" si="3"/>
      </c>
      <c r="K36" s="1">
        <f t="shared" si="4"/>
      </c>
    </row>
    <row r="37" spans="1:11" ht="42">
      <c r="A37" s="14">
        <v>34</v>
      </c>
      <c r="B37" s="15" t="s">
        <v>22</v>
      </c>
      <c r="C37" s="15" t="s">
        <v>22</v>
      </c>
      <c r="D37" s="4">
        <v>1</v>
      </c>
      <c r="E37" s="15" t="s">
        <v>151</v>
      </c>
      <c r="F37" s="10"/>
      <c r="G37" s="10"/>
      <c r="H37" s="12"/>
      <c r="I37" s="1">
        <f t="shared" si="2"/>
      </c>
      <c r="J37" s="1">
        <f t="shared" si="3"/>
      </c>
      <c r="K37" s="1">
        <f t="shared" si="4"/>
      </c>
    </row>
    <row r="38" spans="1:11" ht="84">
      <c r="A38" s="14">
        <v>35</v>
      </c>
      <c r="B38" s="15" t="s">
        <v>32</v>
      </c>
      <c r="C38" s="15" t="s">
        <v>199</v>
      </c>
      <c r="D38" s="4">
        <v>2</v>
      </c>
      <c r="E38" s="15"/>
      <c r="F38" s="10"/>
      <c r="G38" s="10"/>
      <c r="H38" s="12"/>
      <c r="I38" s="1">
        <f t="shared" si="2"/>
      </c>
      <c r="J38" s="1">
        <f t="shared" si="3"/>
      </c>
      <c r="K38" s="1">
        <f t="shared" si="4"/>
      </c>
    </row>
    <row r="39" spans="1:11" ht="84">
      <c r="A39" s="14">
        <v>36</v>
      </c>
      <c r="B39" s="15" t="s">
        <v>63</v>
      </c>
      <c r="C39" s="15" t="s">
        <v>200</v>
      </c>
      <c r="D39" s="4">
        <v>1</v>
      </c>
      <c r="E39" s="15"/>
      <c r="F39" s="10"/>
      <c r="G39" s="10"/>
      <c r="H39" s="12"/>
      <c r="I39" s="1">
        <f t="shared" si="2"/>
      </c>
      <c r="J39" s="1">
        <f t="shared" si="3"/>
      </c>
      <c r="K39" s="1">
        <f t="shared" si="4"/>
      </c>
    </row>
    <row r="40" spans="1:11" ht="84">
      <c r="A40" s="14">
        <v>37</v>
      </c>
      <c r="B40" s="15" t="s">
        <v>64</v>
      </c>
      <c r="C40" s="15" t="s">
        <v>200</v>
      </c>
      <c r="D40" s="4">
        <v>1</v>
      </c>
      <c r="E40" s="15"/>
      <c r="F40" s="10"/>
      <c r="G40" s="10"/>
      <c r="H40" s="12"/>
      <c r="I40" s="1">
        <f t="shared" si="2"/>
      </c>
      <c r="J40" s="1">
        <f t="shared" si="3"/>
      </c>
      <c r="K40" s="1">
        <f t="shared" si="4"/>
      </c>
    </row>
    <row r="41" spans="1:11" ht="21">
      <c r="A41" s="14">
        <v>38</v>
      </c>
      <c r="B41" s="15" t="s">
        <v>91</v>
      </c>
      <c r="C41" s="15" t="s">
        <v>92</v>
      </c>
      <c r="D41" s="4">
        <v>1</v>
      </c>
      <c r="E41" s="15" t="s">
        <v>223</v>
      </c>
      <c r="F41" s="10"/>
      <c r="G41" s="10"/>
      <c r="H41" s="12"/>
      <c r="I41" s="1">
        <f t="shared" si="2"/>
      </c>
      <c r="J41" s="1">
        <f t="shared" si="3"/>
      </c>
      <c r="K41" s="1">
        <f t="shared" si="4"/>
      </c>
    </row>
    <row r="42" spans="1:11" ht="21">
      <c r="A42" s="14">
        <v>39</v>
      </c>
      <c r="B42" s="15" t="s">
        <v>52</v>
      </c>
      <c r="C42" s="15" t="s">
        <v>153</v>
      </c>
      <c r="D42" s="4">
        <v>2</v>
      </c>
      <c r="E42" s="15" t="s">
        <v>152</v>
      </c>
      <c r="F42" s="10"/>
      <c r="G42" s="10"/>
      <c r="H42" s="12"/>
      <c r="I42" s="1">
        <f t="shared" si="2"/>
      </c>
      <c r="J42" s="1">
        <f t="shared" si="3"/>
      </c>
      <c r="K42" s="1">
        <f t="shared" si="4"/>
      </c>
    </row>
    <row r="43" spans="1:11" ht="115.5">
      <c r="A43" s="14">
        <v>40</v>
      </c>
      <c r="B43" s="15" t="s">
        <v>66</v>
      </c>
      <c r="C43" s="15" t="s">
        <v>204</v>
      </c>
      <c r="D43" s="4">
        <v>1</v>
      </c>
      <c r="E43" s="15"/>
      <c r="F43" s="10"/>
      <c r="G43" s="10"/>
      <c r="H43" s="12"/>
      <c r="I43" s="1">
        <f t="shared" si="2"/>
      </c>
      <c r="J43" s="1">
        <f t="shared" si="3"/>
      </c>
      <c r="K43" s="1">
        <f t="shared" si="4"/>
      </c>
    </row>
    <row r="44" spans="1:11" ht="105">
      <c r="A44" s="14">
        <v>41</v>
      </c>
      <c r="B44" s="15" t="s">
        <v>66</v>
      </c>
      <c r="C44" s="15" t="s">
        <v>205</v>
      </c>
      <c r="D44" s="4">
        <v>1</v>
      </c>
      <c r="E44" s="15"/>
      <c r="F44" s="10"/>
      <c r="G44" s="10"/>
      <c r="H44" s="12"/>
      <c r="I44" s="1">
        <f t="shared" si="2"/>
      </c>
      <c r="J44" s="1">
        <f t="shared" si="3"/>
      </c>
      <c r="K44" s="1">
        <f t="shared" si="4"/>
      </c>
    </row>
    <row r="45" spans="1:11" ht="21">
      <c r="A45" s="14">
        <v>42</v>
      </c>
      <c r="B45" s="15" t="s">
        <v>124</v>
      </c>
      <c r="C45" s="15" t="s">
        <v>125</v>
      </c>
      <c r="D45" s="5">
        <v>1</v>
      </c>
      <c r="E45" s="15" t="s">
        <v>126</v>
      </c>
      <c r="F45" s="10"/>
      <c r="G45" s="10"/>
      <c r="H45" s="12"/>
      <c r="I45" s="1">
        <f t="shared" si="2"/>
      </c>
      <c r="J45" s="1">
        <f t="shared" si="3"/>
      </c>
      <c r="K45" s="1">
        <f t="shared" si="4"/>
      </c>
    </row>
    <row r="46" spans="1:11" ht="21">
      <c r="A46" s="14">
        <v>43</v>
      </c>
      <c r="B46" s="15" t="s">
        <v>26</v>
      </c>
      <c r="C46" s="15" t="s">
        <v>27</v>
      </c>
      <c r="D46" s="4">
        <v>1</v>
      </c>
      <c r="E46" s="15" t="s">
        <v>154</v>
      </c>
      <c r="F46" s="10"/>
      <c r="G46" s="10"/>
      <c r="H46" s="12"/>
      <c r="I46" s="1">
        <f t="shared" si="2"/>
      </c>
      <c r="J46" s="1">
        <f t="shared" si="3"/>
      </c>
      <c r="K46" s="1">
        <f t="shared" si="4"/>
      </c>
    </row>
    <row r="47" spans="1:11" ht="21">
      <c r="A47" s="14">
        <v>44</v>
      </c>
      <c r="B47" s="15" t="s">
        <v>75</v>
      </c>
      <c r="C47" s="15" t="s">
        <v>76</v>
      </c>
      <c r="D47" s="4">
        <v>1</v>
      </c>
      <c r="E47" s="15" t="s">
        <v>154</v>
      </c>
      <c r="F47" s="10"/>
      <c r="G47" s="10"/>
      <c r="H47" s="12"/>
      <c r="I47" s="1">
        <f t="shared" si="2"/>
      </c>
      <c r="J47" s="1">
        <f t="shared" si="3"/>
      </c>
      <c r="K47" s="1">
        <f t="shared" si="4"/>
      </c>
    </row>
    <row r="48" spans="1:11" ht="12.75">
      <c r="A48" s="14">
        <v>45</v>
      </c>
      <c r="B48" s="15" t="s">
        <v>111</v>
      </c>
      <c r="C48" s="15" t="s">
        <v>112</v>
      </c>
      <c r="D48" s="4">
        <v>1</v>
      </c>
      <c r="E48" s="15"/>
      <c r="F48" s="10"/>
      <c r="G48" s="10"/>
      <c r="H48" s="12"/>
      <c r="I48" s="1">
        <f t="shared" si="2"/>
      </c>
      <c r="J48" s="1">
        <f t="shared" si="3"/>
      </c>
      <c r="K48" s="1">
        <f t="shared" si="4"/>
      </c>
    </row>
    <row r="49" spans="1:11" ht="31.5">
      <c r="A49" s="14">
        <v>46</v>
      </c>
      <c r="B49" s="15" t="s">
        <v>3</v>
      </c>
      <c r="C49" s="15" t="s">
        <v>225</v>
      </c>
      <c r="D49" s="4">
        <v>3</v>
      </c>
      <c r="E49" s="15" t="s">
        <v>224</v>
      </c>
      <c r="F49" s="10"/>
      <c r="G49" s="10"/>
      <c r="H49" s="12"/>
      <c r="I49" s="1">
        <f t="shared" si="2"/>
      </c>
      <c r="J49" s="1">
        <f t="shared" si="3"/>
      </c>
      <c r="K49" s="1">
        <f t="shared" si="4"/>
      </c>
    </row>
    <row r="50" spans="1:11" ht="21">
      <c r="A50" s="14">
        <v>47</v>
      </c>
      <c r="B50" s="15" t="s">
        <v>71</v>
      </c>
      <c r="C50" s="15" t="s">
        <v>72</v>
      </c>
      <c r="D50" s="4">
        <v>8</v>
      </c>
      <c r="E50" s="15" t="s">
        <v>41</v>
      </c>
      <c r="F50" s="10"/>
      <c r="G50" s="10"/>
      <c r="H50" s="12"/>
      <c r="I50" s="1">
        <f t="shared" si="2"/>
      </c>
      <c r="J50" s="1">
        <f t="shared" si="3"/>
      </c>
      <c r="K50" s="1">
        <f t="shared" si="4"/>
      </c>
    </row>
    <row r="51" spans="1:11" ht="31.5">
      <c r="A51" s="14">
        <v>48</v>
      </c>
      <c r="B51" s="15" t="s">
        <v>19</v>
      </c>
      <c r="C51" s="15" t="s">
        <v>155</v>
      </c>
      <c r="D51" s="4">
        <v>1</v>
      </c>
      <c r="E51" s="15" t="s">
        <v>226</v>
      </c>
      <c r="F51" s="10"/>
      <c r="G51" s="10"/>
      <c r="H51" s="12"/>
      <c r="I51" s="1">
        <f t="shared" si="2"/>
      </c>
      <c r="J51" s="1">
        <f t="shared" si="3"/>
      </c>
      <c r="K51" s="1">
        <f t="shared" si="4"/>
      </c>
    </row>
    <row r="52" spans="1:11" ht="42">
      <c r="A52" s="14">
        <v>49</v>
      </c>
      <c r="B52" s="15" t="s">
        <v>19</v>
      </c>
      <c r="C52" s="15" t="s">
        <v>20</v>
      </c>
      <c r="D52" s="4">
        <v>1</v>
      </c>
      <c r="E52" s="15" t="s">
        <v>226</v>
      </c>
      <c r="F52" s="10"/>
      <c r="G52" s="10"/>
      <c r="H52" s="12"/>
      <c r="I52" s="1">
        <f t="shared" si="2"/>
      </c>
      <c r="J52" s="1">
        <f t="shared" si="3"/>
      </c>
      <c r="K52" s="1">
        <f t="shared" si="4"/>
      </c>
    </row>
    <row r="53" spans="1:11" ht="31.5">
      <c r="A53" s="14">
        <v>50</v>
      </c>
      <c r="B53" s="15" t="s">
        <v>19</v>
      </c>
      <c r="C53" s="15" t="s">
        <v>21</v>
      </c>
      <c r="D53" s="4">
        <v>1</v>
      </c>
      <c r="E53" s="15" t="s">
        <v>226</v>
      </c>
      <c r="F53" s="10"/>
      <c r="G53" s="10"/>
      <c r="H53" s="12"/>
      <c r="I53" s="1">
        <f t="shared" si="2"/>
      </c>
      <c r="J53" s="1">
        <f t="shared" si="3"/>
      </c>
      <c r="K53" s="1">
        <f t="shared" si="4"/>
      </c>
    </row>
    <row r="54" spans="1:11" ht="21">
      <c r="A54" s="14">
        <v>51</v>
      </c>
      <c r="B54" s="15" t="s">
        <v>113</v>
      </c>
      <c r="C54" s="15" t="s">
        <v>156</v>
      </c>
      <c r="D54" s="4">
        <v>1</v>
      </c>
      <c r="E54" s="15" t="s">
        <v>157</v>
      </c>
      <c r="F54" s="10"/>
      <c r="G54" s="10"/>
      <c r="H54" s="12"/>
      <c r="I54" s="1">
        <f t="shared" si="2"/>
      </c>
      <c r="J54" s="1">
        <f t="shared" si="3"/>
      </c>
      <c r="K54" s="1">
        <f t="shared" si="4"/>
      </c>
    </row>
    <row r="55" spans="1:11" ht="31.5">
      <c r="A55" s="14">
        <v>52</v>
      </c>
      <c r="B55" s="15" t="s">
        <v>56</v>
      </c>
      <c r="C55" s="15" t="s">
        <v>57</v>
      </c>
      <c r="D55" s="4">
        <v>2</v>
      </c>
      <c r="E55" s="15" t="s">
        <v>157</v>
      </c>
      <c r="F55" s="10"/>
      <c r="G55" s="10"/>
      <c r="H55" s="12"/>
      <c r="I55" s="1">
        <f t="shared" si="2"/>
      </c>
      <c r="J55" s="1">
        <f t="shared" si="3"/>
      </c>
      <c r="K55" s="1">
        <f t="shared" si="4"/>
      </c>
    </row>
    <row r="56" spans="1:11" ht="21">
      <c r="A56" s="14">
        <v>53</v>
      </c>
      <c r="B56" s="15" t="s">
        <v>94</v>
      </c>
      <c r="C56" s="15" t="s">
        <v>182</v>
      </c>
      <c r="D56" s="4">
        <v>10</v>
      </c>
      <c r="E56" s="15" t="s">
        <v>158</v>
      </c>
      <c r="F56" s="10"/>
      <c r="G56" s="10"/>
      <c r="H56" s="12"/>
      <c r="I56" s="1">
        <f t="shared" si="2"/>
      </c>
      <c r="J56" s="1">
        <f t="shared" si="3"/>
      </c>
      <c r="K56" s="1">
        <f t="shared" si="4"/>
      </c>
    </row>
    <row r="57" spans="1:11" ht="21">
      <c r="A57" s="14">
        <v>54</v>
      </c>
      <c r="B57" s="15" t="s">
        <v>94</v>
      </c>
      <c r="C57" s="15" t="s">
        <v>95</v>
      </c>
      <c r="D57" s="4">
        <v>20</v>
      </c>
      <c r="E57" s="15" t="s">
        <v>159</v>
      </c>
      <c r="F57" s="10"/>
      <c r="G57" s="10"/>
      <c r="H57" s="12"/>
      <c r="I57" s="1">
        <f t="shared" si="2"/>
      </c>
      <c r="J57" s="1">
        <f t="shared" si="3"/>
      </c>
      <c r="K57" s="1">
        <f t="shared" si="4"/>
      </c>
    </row>
    <row r="58" spans="1:11" ht="31.5">
      <c r="A58" s="14">
        <v>55</v>
      </c>
      <c r="B58" s="15" t="s">
        <v>53</v>
      </c>
      <c r="C58" s="15" t="s">
        <v>54</v>
      </c>
      <c r="D58" s="4">
        <v>1</v>
      </c>
      <c r="E58" s="15" t="s">
        <v>157</v>
      </c>
      <c r="F58" s="10"/>
      <c r="G58" s="10"/>
      <c r="H58" s="12"/>
      <c r="I58" s="1">
        <f t="shared" si="2"/>
      </c>
      <c r="J58" s="1">
        <f t="shared" si="3"/>
      </c>
      <c r="K58" s="1">
        <f t="shared" si="4"/>
      </c>
    </row>
    <row r="59" spans="1:11" ht="31.5">
      <c r="A59" s="14">
        <v>56</v>
      </c>
      <c r="B59" s="15" t="s">
        <v>53</v>
      </c>
      <c r="C59" s="15" t="s">
        <v>55</v>
      </c>
      <c r="D59" s="4">
        <v>1</v>
      </c>
      <c r="E59" s="15" t="s">
        <v>157</v>
      </c>
      <c r="F59" s="10"/>
      <c r="G59" s="10"/>
      <c r="H59" s="12"/>
      <c r="I59" s="1">
        <f t="shared" si="2"/>
      </c>
      <c r="J59" s="1">
        <f t="shared" si="3"/>
      </c>
      <c r="K59" s="1">
        <f t="shared" si="4"/>
      </c>
    </row>
    <row r="60" spans="1:11" ht="52.5">
      <c r="A60" s="14">
        <v>57</v>
      </c>
      <c r="B60" s="15" t="s">
        <v>17</v>
      </c>
      <c r="C60" s="15" t="s">
        <v>18</v>
      </c>
      <c r="D60" s="4">
        <v>1</v>
      </c>
      <c r="E60" s="15" t="s">
        <v>114</v>
      </c>
      <c r="F60" s="10"/>
      <c r="G60" s="10"/>
      <c r="H60" s="12"/>
      <c r="I60" s="1">
        <f t="shared" si="2"/>
      </c>
      <c r="J60" s="1">
        <f t="shared" si="3"/>
      </c>
      <c r="K60" s="1">
        <f t="shared" si="4"/>
      </c>
    </row>
    <row r="61" spans="1:11" ht="52.5">
      <c r="A61" s="14">
        <v>58</v>
      </c>
      <c r="B61" s="15" t="s">
        <v>15</v>
      </c>
      <c r="C61" s="15" t="s">
        <v>16</v>
      </c>
      <c r="D61" s="4">
        <v>1</v>
      </c>
      <c r="E61" s="3" t="s">
        <v>114</v>
      </c>
      <c r="F61" s="10"/>
      <c r="G61" s="10"/>
      <c r="H61" s="12"/>
      <c r="I61" s="1">
        <f t="shared" si="2"/>
      </c>
      <c r="J61" s="1">
        <f t="shared" si="3"/>
      </c>
      <c r="K61" s="1">
        <f t="shared" si="4"/>
      </c>
    </row>
    <row r="62" spans="1:11" ht="54.75" customHeight="1">
      <c r="A62" s="14">
        <v>59</v>
      </c>
      <c r="B62" s="15" t="s">
        <v>23</v>
      </c>
      <c r="C62" s="15" t="s">
        <v>23</v>
      </c>
      <c r="D62" s="4">
        <v>10</v>
      </c>
      <c r="E62" s="15" t="s">
        <v>174</v>
      </c>
      <c r="F62" s="10"/>
      <c r="G62" s="10"/>
      <c r="H62" s="12"/>
      <c r="I62" s="1">
        <f t="shared" si="2"/>
      </c>
      <c r="J62" s="1">
        <f t="shared" si="3"/>
      </c>
      <c r="K62" s="1">
        <f t="shared" si="4"/>
      </c>
    </row>
    <row r="63" spans="1:11" ht="42">
      <c r="A63" s="14">
        <v>60</v>
      </c>
      <c r="B63" s="15" t="s">
        <v>58</v>
      </c>
      <c r="C63" s="15" t="s">
        <v>197</v>
      </c>
      <c r="D63" s="4">
        <v>10</v>
      </c>
      <c r="E63" s="15"/>
      <c r="F63" s="10"/>
      <c r="G63" s="10"/>
      <c r="H63" s="12"/>
      <c r="I63" s="1">
        <f t="shared" si="2"/>
      </c>
      <c r="J63" s="1">
        <f t="shared" si="3"/>
      </c>
      <c r="K63" s="1">
        <f t="shared" si="4"/>
      </c>
    </row>
    <row r="64" spans="1:11" ht="21">
      <c r="A64" s="14">
        <v>61</v>
      </c>
      <c r="B64" s="15" t="s">
        <v>106</v>
      </c>
      <c r="C64" s="15" t="s">
        <v>227</v>
      </c>
      <c r="D64" s="4">
        <v>4</v>
      </c>
      <c r="E64" s="15" t="s">
        <v>208</v>
      </c>
      <c r="F64" s="10"/>
      <c r="G64" s="10"/>
      <c r="H64" s="12"/>
      <c r="I64" s="1">
        <f t="shared" si="2"/>
      </c>
      <c r="J64" s="1">
        <f t="shared" si="3"/>
      </c>
      <c r="K64" s="1">
        <f t="shared" si="4"/>
      </c>
    </row>
    <row r="65" spans="1:11" ht="21">
      <c r="A65" s="14">
        <v>62</v>
      </c>
      <c r="B65" s="15" t="s">
        <v>110</v>
      </c>
      <c r="C65" s="15" t="s">
        <v>110</v>
      </c>
      <c r="D65" s="4">
        <v>1</v>
      </c>
      <c r="E65" s="15" t="s">
        <v>160</v>
      </c>
      <c r="F65" s="10"/>
      <c r="G65" s="10"/>
      <c r="H65" s="12"/>
      <c r="I65" s="1">
        <f t="shared" si="2"/>
      </c>
      <c r="J65" s="1">
        <f t="shared" si="3"/>
      </c>
      <c r="K65" s="1">
        <f t="shared" si="4"/>
      </c>
    </row>
    <row r="66" spans="1:11" ht="21">
      <c r="A66" s="14">
        <v>63</v>
      </c>
      <c r="B66" s="15" t="s">
        <v>110</v>
      </c>
      <c r="C66" s="15" t="s">
        <v>110</v>
      </c>
      <c r="D66" s="4">
        <v>1</v>
      </c>
      <c r="E66" s="15" t="s">
        <v>160</v>
      </c>
      <c r="F66" s="10"/>
      <c r="G66" s="10"/>
      <c r="H66" s="12"/>
      <c r="I66" s="1">
        <f t="shared" si="2"/>
      </c>
      <c r="J66" s="1">
        <f t="shared" si="3"/>
      </c>
      <c r="K66" s="1">
        <f t="shared" si="4"/>
      </c>
    </row>
    <row r="67" spans="1:11" ht="21">
      <c r="A67" s="14">
        <v>64</v>
      </c>
      <c r="B67" s="17" t="s">
        <v>33</v>
      </c>
      <c r="C67" s="17" t="s">
        <v>34</v>
      </c>
      <c r="D67" s="4">
        <v>2</v>
      </c>
      <c r="E67" s="15" t="s">
        <v>160</v>
      </c>
      <c r="F67" s="10"/>
      <c r="G67" s="10"/>
      <c r="H67" s="12"/>
      <c r="I67" s="1">
        <f t="shared" si="2"/>
      </c>
      <c r="J67" s="1">
        <f aca="true" t="shared" si="5" ref="J67:J97">+IF(I67="","",I67*D67)</f>
      </c>
      <c r="K67" s="1">
        <f aca="true" t="shared" si="6" ref="K67:K97">+IF(I67="","",(J67+(H67*D67)))</f>
      </c>
    </row>
    <row r="68" spans="1:11" ht="31.5">
      <c r="A68" s="14">
        <v>65</v>
      </c>
      <c r="B68" s="15" t="s">
        <v>74</v>
      </c>
      <c r="C68" s="15" t="s">
        <v>14</v>
      </c>
      <c r="D68" s="4">
        <v>5</v>
      </c>
      <c r="E68" s="15" t="s">
        <v>161</v>
      </c>
      <c r="F68" s="10"/>
      <c r="G68" s="10"/>
      <c r="H68" s="12"/>
      <c r="I68" s="1">
        <f aca="true" t="shared" si="7" ref="I68:I97">+IF(H68="","",(H68*0.16))</f>
      </c>
      <c r="J68" s="1">
        <f t="shared" si="5"/>
      </c>
      <c r="K68" s="1">
        <f t="shared" si="6"/>
      </c>
    </row>
    <row r="69" spans="1:11" ht="21">
      <c r="A69" s="14">
        <v>66</v>
      </c>
      <c r="B69" s="15" t="s">
        <v>67</v>
      </c>
      <c r="C69" s="15" t="s">
        <v>162</v>
      </c>
      <c r="D69" s="4">
        <v>2</v>
      </c>
      <c r="E69" s="15" t="s">
        <v>163</v>
      </c>
      <c r="F69" s="10"/>
      <c r="G69" s="10"/>
      <c r="H69" s="12"/>
      <c r="I69" s="1">
        <f t="shared" si="7"/>
      </c>
      <c r="J69" s="1">
        <f t="shared" si="5"/>
      </c>
      <c r="K69" s="1">
        <f t="shared" si="6"/>
      </c>
    </row>
    <row r="70" spans="1:11" ht="21">
      <c r="A70" s="14">
        <v>67</v>
      </c>
      <c r="B70" s="15" t="s">
        <v>87</v>
      </c>
      <c r="C70" s="15" t="s">
        <v>88</v>
      </c>
      <c r="D70" s="4">
        <v>10</v>
      </c>
      <c r="E70" s="15" t="s">
        <v>164</v>
      </c>
      <c r="F70" s="10"/>
      <c r="G70" s="10"/>
      <c r="H70" s="12"/>
      <c r="I70" s="1">
        <f t="shared" si="7"/>
      </c>
      <c r="J70" s="1">
        <f t="shared" si="5"/>
      </c>
      <c r="K70" s="1">
        <f t="shared" si="6"/>
      </c>
    </row>
    <row r="71" spans="1:11" ht="21">
      <c r="A71" s="14">
        <v>68</v>
      </c>
      <c r="B71" s="15" t="s">
        <v>87</v>
      </c>
      <c r="C71" s="15" t="s">
        <v>25</v>
      </c>
      <c r="D71" s="4">
        <v>1</v>
      </c>
      <c r="E71" s="15" t="s">
        <v>228</v>
      </c>
      <c r="F71" s="10"/>
      <c r="G71" s="10"/>
      <c r="H71" s="12"/>
      <c r="I71" s="1">
        <f t="shared" si="7"/>
      </c>
      <c r="J71" s="1">
        <f t="shared" si="5"/>
      </c>
      <c r="K71" s="1">
        <f t="shared" si="6"/>
      </c>
    </row>
    <row r="72" spans="1:11" ht="21">
      <c r="A72" s="14">
        <v>69</v>
      </c>
      <c r="B72" s="15" t="s">
        <v>128</v>
      </c>
      <c r="C72" s="15" t="s">
        <v>129</v>
      </c>
      <c r="D72" s="4">
        <v>1</v>
      </c>
      <c r="E72" s="15" t="s">
        <v>229</v>
      </c>
      <c r="F72" s="10"/>
      <c r="G72" s="10"/>
      <c r="H72" s="12"/>
      <c r="I72" s="1">
        <f t="shared" si="7"/>
      </c>
      <c r="J72" s="1">
        <f t="shared" si="5"/>
      </c>
      <c r="K72" s="1">
        <f t="shared" si="6"/>
      </c>
    </row>
    <row r="73" spans="1:11" ht="21">
      <c r="A73" s="14">
        <v>70</v>
      </c>
      <c r="B73" s="15" t="s">
        <v>87</v>
      </c>
      <c r="C73" s="18" t="s">
        <v>88</v>
      </c>
      <c r="D73" s="4">
        <v>10</v>
      </c>
      <c r="E73" s="15" t="s">
        <v>164</v>
      </c>
      <c r="F73" s="10"/>
      <c r="G73" s="10"/>
      <c r="H73" s="12"/>
      <c r="I73" s="1">
        <f t="shared" si="7"/>
      </c>
      <c r="J73" s="1">
        <f t="shared" si="5"/>
      </c>
      <c r="K73" s="1">
        <f t="shared" si="6"/>
      </c>
    </row>
    <row r="74" spans="1:11" ht="63">
      <c r="A74" s="14">
        <v>71</v>
      </c>
      <c r="B74" s="15" t="s">
        <v>2</v>
      </c>
      <c r="C74" s="15" t="s">
        <v>181</v>
      </c>
      <c r="D74" s="4">
        <v>1</v>
      </c>
      <c r="E74" s="15" t="s">
        <v>229</v>
      </c>
      <c r="F74" s="10"/>
      <c r="G74" s="10"/>
      <c r="H74" s="12"/>
      <c r="I74" s="1">
        <f t="shared" si="7"/>
      </c>
      <c r="J74" s="1">
        <f t="shared" si="5"/>
      </c>
      <c r="K74" s="1">
        <f t="shared" si="6"/>
      </c>
    </row>
    <row r="75" spans="1:11" ht="21">
      <c r="A75" s="14">
        <v>72</v>
      </c>
      <c r="B75" s="15" t="s">
        <v>28</v>
      </c>
      <c r="C75" s="15" t="s">
        <v>29</v>
      </c>
      <c r="D75" s="4">
        <v>10</v>
      </c>
      <c r="E75" s="15" t="s">
        <v>229</v>
      </c>
      <c r="F75" s="10"/>
      <c r="G75" s="10"/>
      <c r="H75" s="12"/>
      <c r="I75" s="1">
        <f t="shared" si="7"/>
      </c>
      <c r="J75" s="1">
        <f t="shared" si="5"/>
      </c>
      <c r="K75" s="1">
        <f t="shared" si="6"/>
      </c>
    </row>
    <row r="76" spans="1:11" ht="21">
      <c r="A76" s="14">
        <v>73</v>
      </c>
      <c r="B76" s="15" t="s">
        <v>59</v>
      </c>
      <c r="C76" s="15" t="s">
        <v>60</v>
      </c>
      <c r="D76" s="4">
        <v>50</v>
      </c>
      <c r="E76" s="15" t="s">
        <v>61</v>
      </c>
      <c r="F76" s="10"/>
      <c r="G76" s="10"/>
      <c r="H76" s="12"/>
      <c r="I76" s="1">
        <f t="shared" si="7"/>
      </c>
      <c r="J76" s="1">
        <f t="shared" si="5"/>
      </c>
      <c r="K76" s="1">
        <f t="shared" si="6"/>
      </c>
    </row>
    <row r="77" spans="1:11" ht="42">
      <c r="A77" s="14">
        <v>74</v>
      </c>
      <c r="B77" s="15" t="s">
        <v>122</v>
      </c>
      <c r="C77" s="15" t="s">
        <v>231</v>
      </c>
      <c r="D77" s="4">
        <v>1</v>
      </c>
      <c r="E77" s="15" t="s">
        <v>230</v>
      </c>
      <c r="F77" s="10"/>
      <c r="G77" s="10"/>
      <c r="H77" s="12"/>
      <c r="I77" s="1">
        <f t="shared" si="7"/>
      </c>
      <c r="J77" s="1">
        <f t="shared" si="5"/>
      </c>
      <c r="K77" s="1">
        <f t="shared" si="6"/>
      </c>
    </row>
    <row r="78" spans="1:11" ht="42">
      <c r="A78" s="14">
        <v>75</v>
      </c>
      <c r="B78" s="15" t="s">
        <v>120</v>
      </c>
      <c r="C78" s="15" t="s">
        <v>121</v>
      </c>
      <c r="D78" s="4">
        <v>2</v>
      </c>
      <c r="E78" s="15" t="s">
        <v>165</v>
      </c>
      <c r="F78" s="10"/>
      <c r="G78" s="10"/>
      <c r="H78" s="12"/>
      <c r="I78" s="1">
        <f t="shared" si="7"/>
      </c>
      <c r="J78" s="1">
        <f t="shared" si="5"/>
      </c>
      <c r="K78" s="1">
        <f t="shared" si="6"/>
      </c>
    </row>
    <row r="79" spans="1:11" ht="21">
      <c r="A79" s="14">
        <v>76</v>
      </c>
      <c r="B79" s="15" t="s">
        <v>120</v>
      </c>
      <c r="C79" s="15" t="s">
        <v>232</v>
      </c>
      <c r="D79" s="4">
        <v>1</v>
      </c>
      <c r="E79" s="15" t="s">
        <v>230</v>
      </c>
      <c r="F79" s="10"/>
      <c r="G79" s="10"/>
      <c r="H79" s="12"/>
      <c r="I79" s="1">
        <f t="shared" si="7"/>
      </c>
      <c r="J79" s="1">
        <f t="shared" si="5"/>
      </c>
      <c r="K79" s="1">
        <f t="shared" si="6"/>
      </c>
    </row>
    <row r="80" spans="1:11" ht="84">
      <c r="A80" s="14">
        <v>77</v>
      </c>
      <c r="B80" s="15" t="s">
        <v>116</v>
      </c>
      <c r="C80" s="19" t="s">
        <v>117</v>
      </c>
      <c r="D80" s="4">
        <v>1</v>
      </c>
      <c r="E80" s="15" t="s">
        <v>230</v>
      </c>
      <c r="F80" s="10"/>
      <c r="G80" s="10"/>
      <c r="H80" s="12"/>
      <c r="I80" s="1">
        <f t="shared" si="7"/>
      </c>
      <c r="J80" s="1">
        <f t="shared" si="5"/>
      </c>
      <c r="K80" s="1">
        <f t="shared" si="6"/>
      </c>
    </row>
    <row r="81" spans="1:11" ht="21">
      <c r="A81" s="14">
        <v>78</v>
      </c>
      <c r="B81" s="15" t="s">
        <v>96</v>
      </c>
      <c r="C81" s="15" t="s">
        <v>97</v>
      </c>
      <c r="D81" s="4">
        <v>1</v>
      </c>
      <c r="E81" s="15" t="s">
        <v>157</v>
      </c>
      <c r="F81" s="10"/>
      <c r="G81" s="10"/>
      <c r="H81" s="12"/>
      <c r="I81" s="1">
        <f t="shared" si="7"/>
      </c>
      <c r="J81" s="1">
        <f t="shared" si="5"/>
      </c>
      <c r="K81" s="1">
        <f t="shared" si="6"/>
      </c>
    </row>
    <row r="82" spans="1:11" ht="63">
      <c r="A82" s="14">
        <v>79</v>
      </c>
      <c r="B82" s="15" t="s">
        <v>79</v>
      </c>
      <c r="C82" s="15" t="s">
        <v>80</v>
      </c>
      <c r="D82" s="4">
        <v>1</v>
      </c>
      <c r="E82" s="15" t="s">
        <v>166</v>
      </c>
      <c r="F82" s="10"/>
      <c r="G82" s="10"/>
      <c r="H82" s="12"/>
      <c r="I82" s="1">
        <f t="shared" si="7"/>
      </c>
      <c r="J82" s="1">
        <f t="shared" si="5"/>
      </c>
      <c r="K82" s="1">
        <f t="shared" si="6"/>
      </c>
    </row>
    <row r="83" spans="1:11" ht="21">
      <c r="A83" s="14">
        <v>80</v>
      </c>
      <c r="B83" s="15" t="s">
        <v>118</v>
      </c>
      <c r="C83" s="19" t="s">
        <v>119</v>
      </c>
      <c r="D83" s="4">
        <v>1</v>
      </c>
      <c r="E83" s="15" t="s">
        <v>167</v>
      </c>
      <c r="F83" s="10"/>
      <c r="G83" s="10"/>
      <c r="H83" s="12"/>
      <c r="I83" s="1">
        <f t="shared" si="7"/>
      </c>
      <c r="J83" s="1">
        <f t="shared" si="5"/>
      </c>
      <c r="K83" s="1">
        <f t="shared" si="6"/>
      </c>
    </row>
    <row r="84" spans="1:11" ht="12.75">
      <c r="A84" s="14">
        <v>81</v>
      </c>
      <c r="B84" s="15" t="s">
        <v>69</v>
      </c>
      <c r="C84" s="15" t="s">
        <v>70</v>
      </c>
      <c r="D84" s="4">
        <v>5</v>
      </c>
      <c r="E84" s="15"/>
      <c r="F84" s="10"/>
      <c r="G84" s="10"/>
      <c r="H84" s="12"/>
      <c r="I84" s="1">
        <f t="shared" si="7"/>
      </c>
      <c r="J84" s="1">
        <f t="shared" si="5"/>
      </c>
      <c r="K84" s="1">
        <f t="shared" si="6"/>
      </c>
    </row>
    <row r="85" spans="1:11" ht="31.5">
      <c r="A85" s="14">
        <v>82</v>
      </c>
      <c r="B85" s="15" t="s">
        <v>108</v>
      </c>
      <c r="C85" s="15" t="s">
        <v>109</v>
      </c>
      <c r="D85" s="4">
        <v>4</v>
      </c>
      <c r="E85" s="15" t="s">
        <v>233</v>
      </c>
      <c r="F85" s="10"/>
      <c r="G85" s="10"/>
      <c r="H85" s="12"/>
      <c r="I85" s="1">
        <f t="shared" si="7"/>
      </c>
      <c r="J85" s="1">
        <f t="shared" si="5"/>
      </c>
      <c r="K85" s="1">
        <f t="shared" si="6"/>
      </c>
    </row>
    <row r="86" spans="1:11" ht="31.5">
      <c r="A86" s="14">
        <v>83</v>
      </c>
      <c r="B86" s="15" t="s">
        <v>48</v>
      </c>
      <c r="C86" s="15" t="s">
        <v>49</v>
      </c>
      <c r="D86" s="4">
        <v>20</v>
      </c>
      <c r="E86" s="15" t="s">
        <v>233</v>
      </c>
      <c r="F86" s="10"/>
      <c r="G86" s="10"/>
      <c r="H86" s="12"/>
      <c r="I86" s="1">
        <f t="shared" si="7"/>
      </c>
      <c r="J86" s="1">
        <f t="shared" si="5"/>
      </c>
      <c r="K86" s="1">
        <f t="shared" si="6"/>
      </c>
    </row>
    <row r="87" spans="1:11" ht="21">
      <c r="A87" s="14">
        <v>84</v>
      </c>
      <c r="B87" s="15" t="s">
        <v>37</v>
      </c>
      <c r="C87" s="15" t="s">
        <v>168</v>
      </c>
      <c r="D87" s="4">
        <v>2</v>
      </c>
      <c r="E87" s="15" t="s">
        <v>169</v>
      </c>
      <c r="F87" s="10"/>
      <c r="G87" s="10"/>
      <c r="H87" s="12"/>
      <c r="I87" s="1">
        <f t="shared" si="7"/>
      </c>
      <c r="J87" s="1">
        <f t="shared" si="5"/>
      </c>
      <c r="K87" s="1">
        <f t="shared" si="6"/>
      </c>
    </row>
    <row r="88" spans="1:11" ht="31.5">
      <c r="A88" s="14">
        <v>85</v>
      </c>
      <c r="B88" s="15" t="s">
        <v>38</v>
      </c>
      <c r="C88" s="15" t="s">
        <v>39</v>
      </c>
      <c r="D88" s="4">
        <v>2</v>
      </c>
      <c r="E88" s="15" t="s">
        <v>170</v>
      </c>
      <c r="F88" s="10"/>
      <c r="G88" s="10"/>
      <c r="H88" s="12"/>
      <c r="I88" s="1">
        <f t="shared" si="7"/>
      </c>
      <c r="J88" s="1">
        <f t="shared" si="5"/>
      </c>
      <c r="K88" s="1">
        <f t="shared" si="6"/>
      </c>
    </row>
    <row r="89" spans="1:11" ht="21">
      <c r="A89" s="14">
        <v>86</v>
      </c>
      <c r="B89" s="17" t="s">
        <v>38</v>
      </c>
      <c r="C89" s="17" t="s">
        <v>40</v>
      </c>
      <c r="D89" s="4">
        <v>1</v>
      </c>
      <c r="E89" s="15" t="s">
        <v>170</v>
      </c>
      <c r="F89" s="10"/>
      <c r="G89" s="10"/>
      <c r="H89" s="12"/>
      <c r="I89" s="1">
        <f t="shared" si="7"/>
      </c>
      <c r="J89" s="1">
        <f t="shared" si="5"/>
      </c>
      <c r="K89" s="1">
        <f t="shared" si="6"/>
      </c>
    </row>
    <row r="90" spans="1:11" ht="31.5">
      <c r="A90" s="14">
        <v>87</v>
      </c>
      <c r="B90" s="15" t="s">
        <v>123</v>
      </c>
      <c r="C90" s="15" t="s">
        <v>73</v>
      </c>
      <c r="D90" s="4">
        <v>1</v>
      </c>
      <c r="E90" s="15" t="s">
        <v>171</v>
      </c>
      <c r="F90" s="10"/>
      <c r="G90" s="10"/>
      <c r="H90" s="12"/>
      <c r="I90" s="1">
        <f t="shared" si="7"/>
      </c>
      <c r="J90" s="1">
        <f t="shared" si="5"/>
      </c>
      <c r="K90" s="1">
        <f t="shared" si="6"/>
      </c>
    </row>
    <row r="91" spans="1:11" ht="94.5">
      <c r="A91" s="14">
        <v>88</v>
      </c>
      <c r="B91" s="15" t="s">
        <v>68</v>
      </c>
      <c r="C91" s="15" t="s">
        <v>203</v>
      </c>
      <c r="D91" s="4">
        <v>1</v>
      </c>
      <c r="E91" s="15"/>
      <c r="F91" s="10"/>
      <c r="G91" s="10"/>
      <c r="H91" s="12"/>
      <c r="I91" s="1">
        <f t="shared" si="7"/>
      </c>
      <c r="J91" s="1">
        <f t="shared" si="5"/>
      </c>
      <c r="K91" s="1">
        <f t="shared" si="6"/>
      </c>
    </row>
    <row r="92" spans="1:11" ht="94.5">
      <c r="A92" s="14">
        <v>89</v>
      </c>
      <c r="B92" s="15" t="s">
        <v>30</v>
      </c>
      <c r="C92" s="15" t="s">
        <v>201</v>
      </c>
      <c r="D92" s="4">
        <v>1</v>
      </c>
      <c r="E92" s="15"/>
      <c r="F92" s="10"/>
      <c r="G92" s="10"/>
      <c r="H92" s="12"/>
      <c r="I92" s="1">
        <f t="shared" si="7"/>
      </c>
      <c r="J92" s="1">
        <f t="shared" si="5"/>
      </c>
      <c r="K92" s="1">
        <f t="shared" si="6"/>
      </c>
    </row>
    <row r="93" spans="1:11" ht="94.5">
      <c r="A93" s="14">
        <v>90</v>
      </c>
      <c r="B93" s="15" t="s">
        <v>31</v>
      </c>
      <c r="C93" s="15" t="s">
        <v>202</v>
      </c>
      <c r="D93" s="4">
        <v>1</v>
      </c>
      <c r="E93" s="15"/>
      <c r="F93" s="10"/>
      <c r="G93" s="10"/>
      <c r="H93" s="12"/>
      <c r="I93" s="1">
        <f t="shared" si="7"/>
      </c>
      <c r="J93" s="1">
        <f t="shared" si="5"/>
      </c>
      <c r="K93" s="1">
        <f t="shared" si="6"/>
      </c>
    </row>
    <row r="94" spans="1:11" ht="31.5">
      <c r="A94" s="14">
        <v>91</v>
      </c>
      <c r="B94" s="15" t="s">
        <v>10</v>
      </c>
      <c r="C94" s="15" t="s">
        <v>11</v>
      </c>
      <c r="D94" s="4">
        <v>3</v>
      </c>
      <c r="E94" s="15" t="s">
        <v>172</v>
      </c>
      <c r="F94" s="10"/>
      <c r="G94" s="10"/>
      <c r="H94" s="12"/>
      <c r="I94" s="1">
        <f t="shared" si="7"/>
      </c>
      <c r="J94" s="1">
        <f t="shared" si="5"/>
      </c>
      <c r="K94" s="1">
        <f t="shared" si="6"/>
      </c>
    </row>
    <row r="95" spans="1:11" ht="31.5">
      <c r="A95" s="14">
        <v>92</v>
      </c>
      <c r="B95" s="15" t="s">
        <v>8</v>
      </c>
      <c r="C95" s="15" t="s">
        <v>9</v>
      </c>
      <c r="D95" s="4">
        <v>3</v>
      </c>
      <c r="E95" s="15" t="s">
        <v>172</v>
      </c>
      <c r="F95" s="10"/>
      <c r="G95" s="10"/>
      <c r="H95" s="12"/>
      <c r="I95" s="1">
        <f t="shared" si="7"/>
      </c>
      <c r="J95" s="1">
        <f t="shared" si="5"/>
      </c>
      <c r="K95" s="1">
        <f t="shared" si="6"/>
      </c>
    </row>
    <row r="96" spans="1:11" ht="105">
      <c r="A96" s="14">
        <v>93</v>
      </c>
      <c r="B96" s="15" t="s">
        <v>183</v>
      </c>
      <c r="C96" s="15" t="s">
        <v>184</v>
      </c>
      <c r="D96" s="4">
        <v>1</v>
      </c>
      <c r="E96" s="15"/>
      <c r="F96" s="10"/>
      <c r="G96" s="10"/>
      <c r="H96" s="12"/>
      <c r="I96" s="1">
        <f t="shared" si="7"/>
      </c>
      <c r="J96" s="1">
        <f t="shared" si="5"/>
      </c>
      <c r="K96" s="1">
        <f t="shared" si="6"/>
      </c>
    </row>
    <row r="97" spans="1:11" ht="12.75">
      <c r="A97" s="14">
        <v>94</v>
      </c>
      <c r="B97" s="15" t="s">
        <v>186</v>
      </c>
      <c r="C97" s="15" t="s">
        <v>185</v>
      </c>
      <c r="D97" s="5">
        <v>5</v>
      </c>
      <c r="E97" s="15"/>
      <c r="F97" s="10"/>
      <c r="G97" s="10"/>
      <c r="H97" s="12"/>
      <c r="I97" s="1">
        <f t="shared" si="7"/>
      </c>
      <c r="J97" s="1">
        <f t="shared" si="5"/>
      </c>
      <c r="K97" s="1">
        <f t="shared" si="6"/>
      </c>
    </row>
    <row r="98" spans="1:11" ht="32.25" customHeight="1">
      <c r="A98" s="23" t="s">
        <v>195</v>
      </c>
      <c r="B98" s="24"/>
      <c r="C98" s="24"/>
      <c r="D98" s="24"/>
      <c r="E98" s="24"/>
      <c r="F98" s="24"/>
      <c r="G98" s="24"/>
      <c r="H98" s="24"/>
      <c r="I98" s="24"/>
      <c r="J98" s="24"/>
      <c r="K98" s="8">
        <f>+SUM(K4:K97)</f>
        <v>0</v>
      </c>
    </row>
  </sheetData>
  <sheetProtection selectLockedCells="1"/>
  <protectedRanges>
    <protectedRange password="DE82" sqref="I4:K97" name="Rango1_1_2_2"/>
  </protectedRanges>
  <mergeCells count="9">
    <mergeCell ref="A1:K1"/>
    <mergeCell ref="D2:D3"/>
    <mergeCell ref="E2:E3"/>
    <mergeCell ref="A98:J98"/>
    <mergeCell ref="F2:F3"/>
    <mergeCell ref="G2:G3"/>
    <mergeCell ref="B2:B3"/>
    <mergeCell ref="C2:C3"/>
    <mergeCell ref="A2:A3"/>
  </mergeCells>
  <printOptions horizontalCentered="1"/>
  <pageMargins left="0.7874015748031497" right="0.7874015748031497" top="0.7086614173228347" bottom="0.7480314960629921" header="0.3937007874015748" footer="0.4330708661417323"/>
  <pageSetup horizontalDpi="600" verticalDpi="600" orientation="landscape" paperSize="5" scale="60" r:id="rId1"/>
  <headerFooter alignWithMargins="0">
    <oddHeader>&amp;C&amp;"Arial,Negrita"&amp;12Comité de Laboratorios U.D.F.J.C. 2008
Grupo A (Accesorios de ferreteria y otros)</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2008-10-15T23:47:37Z</dcterms:modified>
  <cp:category/>
  <cp:version/>
  <cp:contentType/>
  <cp:contentStatus/>
</cp:coreProperties>
</file>