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9360" windowHeight="9765" activeTab="0"/>
  </bookViews>
  <sheets>
    <sheet name="EQUIPOS VIDEO" sheetId="1" r:id="rId1"/>
  </sheets>
  <definedNames/>
  <calcPr fullCalcOnLoad="1"/>
</workbook>
</file>

<file path=xl/sharedStrings.xml><?xml version="1.0" encoding="utf-8"?>
<sst xmlns="http://schemas.openxmlformats.org/spreadsheetml/2006/main" count="85" uniqueCount="72">
  <si>
    <t>VTR - para edicion de video</t>
  </si>
  <si>
    <t>Reproductor DVD / SVCD / VCD /MP3 / CDR/ RW/M + QUEMADOR</t>
  </si>
  <si>
    <t>Minicomponentes  con lector de CD y reproductor de MP3</t>
  </si>
  <si>
    <t xml:space="preserve">Grabadora </t>
  </si>
  <si>
    <t xml:space="preserve">  Grabador de DVD </t>
  </si>
  <si>
    <t>Grabadora Digital con Sintonizador Digital AM/FM, Control remoto, Sonido Estereo, MP4, CD y casette</t>
  </si>
  <si>
    <t>Microcomponente</t>
  </si>
  <si>
    <t>Camara IP inalambrica</t>
  </si>
  <si>
    <t>Cámara Fotográfica</t>
  </si>
  <si>
    <t>Cámara de Video de alta definición</t>
  </si>
  <si>
    <t xml:space="preserve">Cámara de Video </t>
  </si>
  <si>
    <t>Cámara de Video DV CAM</t>
  </si>
  <si>
    <t>Cámaras de seguridad</t>
  </si>
  <si>
    <t>Home Theater</t>
  </si>
  <si>
    <t xml:space="preserve"> Combo reproductor DVD-VHS  PANASONIC.                                        EN LA REFERENCIA QUE SE ENCUENTRE EN EL MOMENTO DE LA COMPRA</t>
  </si>
  <si>
    <t xml:space="preserve"> Cámaras de Fotografía de 7.1 Mega Pixeles o superior SONY DSC  CON BATERIA DE INFOLITIUM</t>
  </si>
  <si>
    <t xml:space="preserve"> Cámara de video 3CCD DE SONY Disco Duro de 80gb  Handycam SONY</t>
  </si>
  <si>
    <t>DVD</t>
  </si>
  <si>
    <t>Grabadora</t>
  </si>
  <si>
    <t>Televisor</t>
  </si>
  <si>
    <t>Videograbadoras VHS, o Combo VHS con DVD. Combo reproductor de vhs y DVD</t>
  </si>
  <si>
    <t>Cámara de Video</t>
  </si>
  <si>
    <t xml:space="preserve">DVD  QUEMADOR  </t>
  </si>
  <si>
    <t>DVD + VHS</t>
  </si>
  <si>
    <t>ITEM</t>
  </si>
  <si>
    <t xml:space="preserve">NOMBRE EQUIPO </t>
  </si>
  <si>
    <t xml:space="preserve">DESCRIPCIÓN  Y/O  CARACTERÍSTICAS </t>
  </si>
  <si>
    <t xml:space="preserve">Cantidad </t>
  </si>
  <si>
    <t xml:space="preserve">grabadora de periodista </t>
  </si>
  <si>
    <t xml:space="preserve">Grabadora Mini Disc </t>
  </si>
  <si>
    <t>Cámara digital para microscopio óptico</t>
  </si>
  <si>
    <t>Reproductor DVD / SVCD / VCD /MP3 / CDR/ RW/M</t>
  </si>
  <si>
    <t>Cámara Digital</t>
  </si>
  <si>
    <t>MARCA OFERTADA</t>
  </si>
  <si>
    <t xml:space="preserve"> Cámara de video digital 3CCD con disco duro, mínimo 60 gb, zoom óptico 40 x, lcd 2.5 litio.     TRIPODE MANPHROTO DE CABEZA FLUIDA</t>
  </si>
  <si>
    <t xml:space="preserve"> DISCO DURO 60GB Y ENTRA USB </t>
  </si>
  <si>
    <t>CAMARA DE VIDEO</t>
  </si>
  <si>
    <t>Cámaras video digital , SEMIPROFESIONAL HD semiprofesional, de alta definicion, preferiblemente con memoria.</t>
  </si>
  <si>
    <t xml:space="preserve">CAMARA DE VIDEO </t>
  </si>
  <si>
    <t>Cámaras video digital, com memoria, TIPO HANDYCAM</t>
  </si>
  <si>
    <t>CAMARA FOTOGRAFICA</t>
  </si>
  <si>
    <t>Cámaras  fotográficas digital de 8 mega píxeles mínimo.</t>
  </si>
  <si>
    <t>PROFESIONAL digital, sistema reflex, de 12 mega píxeles como mínimo y capacidad de captura de  2 gigas minimo.</t>
  </si>
  <si>
    <t>FLASH</t>
  </si>
  <si>
    <t>TRIPODE CAMARA DE VIDEO</t>
  </si>
  <si>
    <t>Trípodes para cámara de video. Resistente para camara de video profesional.</t>
  </si>
  <si>
    <t>TRIPODE CAMARA VIDEO PROFESIONAL</t>
  </si>
  <si>
    <t>Tripode</t>
  </si>
  <si>
    <t xml:space="preserve">Tripode </t>
  </si>
  <si>
    <t>ESTE GRUPO SE DEBE OFERTAR COMPLETAMENTE. ANTES DE DILIGENCIARLO VERIFIQUE LOS REQUISITOS ESTABLECIDOS EN LOS PLIEGOS DE CONDICIONES</t>
  </si>
  <si>
    <t>DESCRIPCION Y /O CATACTERISTICA TECNICA OFERTADA</t>
  </si>
  <si>
    <t>VR. UNITARIO</t>
  </si>
  <si>
    <t>VR IVA UNITARIO</t>
  </si>
  <si>
    <t>VR IVA TOTAL</t>
  </si>
  <si>
    <t>VALOR TOTAL</t>
  </si>
  <si>
    <t>B</t>
  </si>
  <si>
    <t>C=(B)*16%</t>
  </si>
  <si>
    <t>D=A * C</t>
  </si>
  <si>
    <t>E= D + (B*A)</t>
  </si>
  <si>
    <t>VALOR TOTAL DE GRUPO</t>
  </si>
  <si>
    <t>Trípodes para cámara fotografica que soporte peso de 1Kg y que el peso del tripode no exceda los 2 KG</t>
  </si>
  <si>
    <t>Trípodes para cámara de video que soporte peso de 1Kg y que el peso del tripode no exceda los 2 KG con dolly.</t>
  </si>
  <si>
    <t>Combo VHS con DVD  O EN SU DEFECTO 9 DVD Y 9 VHS</t>
  </si>
  <si>
    <t xml:space="preserve">Cámaras video digital , PROFESIONAL HD O 3CCD </t>
  </si>
  <si>
    <t>Flash de zapata para cámaras  fotográficas digital correspondiente a las camaras fotograficas cotizadas en los dos item anteriores</t>
  </si>
  <si>
    <t>Grabadora Digital con Sintonizador Digital AM/FM, Control remoto, Sonido Estereo, MP3, CD y casette</t>
  </si>
  <si>
    <t>home theater de minimo 850 w de potencia real (rms), debe incluir 6 parlantes (un parlante central de una via, un subwofer pasivo minimo de 140 w y 4 parlantes satelitales de una via entre frontales y posteriores) minimo funciones dvd, tv/ video, audio, usb. Reproducción de video cd, divX, jpeg, mpg y mp3. Posobilidad de entrada de audio en forma analoga, coaxial y optica digital. Entrada de microfono con volumen.</t>
  </si>
  <si>
    <t>TRIPO DE CAMARA FOTOGRAFICA</t>
  </si>
  <si>
    <t>TIPO LCD, TAMAÑO DE LA PANTALLA 40 PULGADAS, RESOLUCION 1366X768PIXELES, ALTA DEFINICION, FILTRO DE PEINE, TECNOLOGIA Y EFECTOS: 100Hz, DYNAPIX HD., NUMERO DE ALTAVOCES 2, POTENCIA 2 X 10 VATIOS, CONEXIONES: VIDEO COMPONENTE RCA X 3, S-VIDEO, ENTRADA A PC, LECTOR DE TARJETAS. SISTEMA DE RECEPCION ANALOGICO NTSC. - Debe incluir soporte de fijación e instalación</t>
  </si>
  <si>
    <t>Minimo de 5 MEGAS P CABLE USB CD SOFTWARE MEMORIA INTERNA 32 MB Y MEMORIA SD 2 GB</t>
  </si>
  <si>
    <t>cámara digital  SLR de fotografía de alta resolución y lentes intercambiales 14.6mpixeles, optoca snaider, memoria Compac Flash, lentes intercambiables (snader)</t>
  </si>
  <si>
    <t xml:space="preserve">Manfrotto de cabeza fluida, de 1.70mts,    con patas adaptables a terreno   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</si>
</sst>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P_t_s_-;\-* #,##0\ _P_t_s_-;_-* &quot;-&quot;??\ _P_t_s_-;_-@_-"/>
    <numFmt numFmtId="181" formatCode="_-* #,##0.00\ &quot;Pts&quot;_-;\-* #,##0.00\ &quot;Pts&quot;_-;_-* &quot;-&quot;??\ &quot;Pts&quot;_-;_-@_-"/>
    <numFmt numFmtId="182" formatCode="&quot;$ &quot;#,##0"/>
    <numFmt numFmtId="183" formatCode="[$$-240A]\ #,##0"/>
    <numFmt numFmtId="184" formatCode="_ &quot;$&quot;\ * #,##0_ ;_ &quot;$&quot;\ * \-#,##0_ ;_ &quot;$&quot;\ * &quot;-&quot;??_ ;_ @_ "/>
    <numFmt numFmtId="185" formatCode="&quot;$&quot;\ #,##0"/>
    <numFmt numFmtId="186" formatCode="[$$-240A]\ 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\ _€_-;\-* #,##0.0\ _€_-;_-* &quot;-&quot;??\ _€_-;_-@_-"/>
    <numFmt numFmtId="192" formatCode="_-* #,##0\ _€_-;\-* #,##0\ _€_-;_-* \-??\ _€_-;_-@_-"/>
    <numFmt numFmtId="193" formatCode="_-* #,##0.00\ [$€]_-;\-* #,##0.00\ [$€]_-;_-* &quot;-&quot;??\ [$€]_-;_-@_-"/>
    <numFmt numFmtId="194" formatCode="_-* #,##0\ _p_t_a_-;\-* #,##0\ _p_t_a_-;_-* &quot;-&quot;\ _p_t_a_-;_-@_-"/>
    <numFmt numFmtId="195" formatCode="_ * #,##0_ ;_ * \-#,##0_ ;_ * \-??_ ;_ @_ "/>
    <numFmt numFmtId="196" formatCode="_-* #,##0\ _€_-;\-* #,##0\ _€_-;_-* &quot;-&quot;??\ _€_-;_-@_-"/>
    <numFmt numFmtId="197" formatCode="_-* #,##0.0\ _€_-;\-* #,##0.0\ _€_-;_-* &quot;-&quot;?\ _€_-;_-@_-"/>
    <numFmt numFmtId="198" formatCode="_ * #,##0.0_ ;_ * \-#,##0.0_ ;_ * &quot;-&quot;??_ ;_ @_ "/>
    <numFmt numFmtId="199" formatCode="_ * #.##0.0_ ;_ * \-#.##0.0_ ;_ * &quot;-&quot;?_ ;_ @_ "/>
  </numFmts>
  <fonts count="29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7"/>
      <name val="Tahoma"/>
      <family val="2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22"/>
      <name val="Tahoma"/>
      <family val="2"/>
    </font>
    <font>
      <b/>
      <sz val="22"/>
      <name val="Arial"/>
      <family val="0"/>
    </font>
    <font>
      <b/>
      <sz val="1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19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33">
    <xf numFmtId="0" fontId="0" fillId="0" borderId="0" xfId="0" applyAlignment="1">
      <alignment/>
    </xf>
    <xf numFmtId="179" fontId="3" fillId="0" borderId="10" xfId="49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96" fontId="3" fillId="0" borderId="0" xfId="49" applyNumberFormat="1" applyFont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96" fontId="3" fillId="0" borderId="10" xfId="49" applyNumberFormat="1" applyFont="1" applyFill="1" applyBorder="1" applyAlignment="1" applyProtection="1">
      <alignment vertical="center" wrapText="1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54" applyNumberFormat="1" applyFont="1" applyFill="1" applyBorder="1" applyAlignment="1" applyProtection="1">
      <alignment horizontal="justify" vertical="top" wrapText="1"/>
      <protection/>
    </xf>
    <xf numFmtId="4" fontId="7" fillId="16" borderId="10" xfId="49" applyNumberFormat="1" applyFont="1" applyFill="1" applyBorder="1" applyAlignment="1" applyProtection="1">
      <alignment horizontal="center" vertical="center" wrapText="1"/>
      <protection locked="0"/>
    </xf>
    <xf numFmtId="4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16" borderId="10" xfId="49" applyNumberFormat="1" applyFont="1" applyFill="1" applyBorder="1" applyAlignment="1" applyProtection="1">
      <alignment horizontal="center" vertical="center" wrapText="1"/>
      <protection/>
    </xf>
    <xf numFmtId="4" fontId="8" fillId="0" borderId="10" xfId="49" applyNumberFormat="1" applyFont="1" applyFill="1" applyBorder="1" applyAlignment="1" applyProtection="1">
      <alignment horizontal="left" vertical="center" wrapText="1"/>
      <protection/>
    </xf>
    <xf numFmtId="196" fontId="2" fillId="0" borderId="10" xfId="49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/>
      <protection/>
    </xf>
    <xf numFmtId="0" fontId="7" fillId="16" borderId="10" xfId="54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7" fillId="16" borderId="10" xfId="54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FORMATO REQUERIMIENTO DE ELEMENTOScon computador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5.00390625" style="5" bestFit="1" customWidth="1"/>
    <col min="2" max="2" width="26.421875" style="5" customWidth="1"/>
    <col min="3" max="3" width="36.421875" style="8" bestFit="1" customWidth="1"/>
    <col min="4" max="4" width="8.28125" style="9" customWidth="1"/>
    <col min="5" max="5" width="11.421875" style="2" customWidth="1"/>
    <col min="6" max="6" width="19.28125" style="2" customWidth="1"/>
    <col min="7" max="7" width="15.140625" style="20" customWidth="1"/>
    <col min="8" max="8" width="14.8515625" style="20" customWidth="1"/>
    <col min="9" max="9" width="13.421875" style="20" customWidth="1"/>
    <col min="10" max="10" width="19.8515625" style="20" customWidth="1"/>
    <col min="11" max="16384" width="11.421875" style="5" customWidth="1"/>
  </cols>
  <sheetData>
    <row r="1" spans="1:10" s="2" customFormat="1" ht="90" customHeight="1">
      <c r="A1" s="30" t="s">
        <v>49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4" customFormat="1" ht="51.75" customHeight="1">
      <c r="A2" s="26" t="s">
        <v>24</v>
      </c>
      <c r="B2" s="26" t="s">
        <v>25</v>
      </c>
      <c r="C2" s="26" t="s">
        <v>26</v>
      </c>
      <c r="D2" s="26" t="s">
        <v>27</v>
      </c>
      <c r="E2" s="32" t="s">
        <v>33</v>
      </c>
      <c r="F2" s="32" t="s">
        <v>50</v>
      </c>
      <c r="G2" s="18" t="s">
        <v>51</v>
      </c>
      <c r="H2" s="22" t="s">
        <v>52</v>
      </c>
      <c r="I2" s="22" t="s">
        <v>53</v>
      </c>
      <c r="J2" s="22" t="s">
        <v>54</v>
      </c>
    </row>
    <row r="3" spans="1:10" s="4" customFormat="1" ht="51.75" customHeight="1">
      <c r="A3" s="26"/>
      <c r="B3" s="26"/>
      <c r="C3" s="26"/>
      <c r="D3" s="26"/>
      <c r="E3" s="32"/>
      <c r="F3" s="32"/>
      <c r="G3" s="18" t="s">
        <v>55</v>
      </c>
      <c r="H3" s="22" t="s">
        <v>56</v>
      </c>
      <c r="I3" s="22" t="s">
        <v>57</v>
      </c>
      <c r="J3" s="22" t="s">
        <v>58</v>
      </c>
    </row>
    <row r="4" spans="1:10" ht="12.75">
      <c r="A4" s="10">
        <v>1</v>
      </c>
      <c r="B4" s="11" t="s">
        <v>21</v>
      </c>
      <c r="C4" s="1" t="s">
        <v>35</v>
      </c>
      <c r="D4" s="14">
        <v>1</v>
      </c>
      <c r="E4" s="3"/>
      <c r="F4" s="3"/>
      <c r="G4" s="19"/>
      <c r="H4" s="23">
        <f>+IF(G4="","",(G4*0.16))</f>
      </c>
      <c r="I4" s="23">
        <f aca="true" t="shared" si="0" ref="I4:I38">+IF(H4="","",H4*D4)</f>
      </c>
      <c r="J4" s="23">
        <f aca="true" t="shared" si="1" ref="J4:J38">+IF(H4="","",(I4+(G4*D4)))</f>
      </c>
    </row>
    <row r="5" spans="1:10" ht="12.75">
      <c r="A5" s="10">
        <v>2</v>
      </c>
      <c r="B5" s="11" t="s">
        <v>21</v>
      </c>
      <c r="C5" s="11" t="s">
        <v>9</v>
      </c>
      <c r="D5" s="14">
        <v>4</v>
      </c>
      <c r="E5" s="3"/>
      <c r="F5" s="3"/>
      <c r="G5" s="19"/>
      <c r="H5" s="23">
        <f aca="true" t="shared" si="2" ref="H5:H38">+IF(G5="","",(G5*0.16))</f>
      </c>
      <c r="I5" s="23">
        <f t="shared" si="0"/>
      </c>
      <c r="J5" s="23">
        <f t="shared" si="1"/>
      </c>
    </row>
    <row r="6" spans="1:10" ht="31.5">
      <c r="A6" s="10">
        <v>3</v>
      </c>
      <c r="B6" s="11" t="s">
        <v>21</v>
      </c>
      <c r="C6" s="11" t="s">
        <v>34</v>
      </c>
      <c r="D6" s="14">
        <v>6</v>
      </c>
      <c r="E6" s="3"/>
      <c r="F6" s="3"/>
      <c r="G6" s="19"/>
      <c r="H6" s="23">
        <f t="shared" si="2"/>
      </c>
      <c r="I6" s="23">
        <f t="shared" si="0"/>
      </c>
      <c r="J6" s="23">
        <f t="shared" si="1"/>
      </c>
    </row>
    <row r="7" spans="1:10" ht="21">
      <c r="A7" s="10">
        <v>4</v>
      </c>
      <c r="B7" s="11" t="s">
        <v>21</v>
      </c>
      <c r="C7" s="11" t="s">
        <v>16</v>
      </c>
      <c r="D7" s="14">
        <v>2</v>
      </c>
      <c r="E7" s="3"/>
      <c r="F7" s="3"/>
      <c r="G7" s="19"/>
      <c r="H7" s="23">
        <f t="shared" si="2"/>
      </c>
      <c r="I7" s="23">
        <f t="shared" si="0"/>
      </c>
      <c r="J7" s="23">
        <f t="shared" si="1"/>
      </c>
    </row>
    <row r="8" spans="1:10" ht="12.75">
      <c r="A8" s="10">
        <v>5</v>
      </c>
      <c r="B8" s="11" t="s">
        <v>10</v>
      </c>
      <c r="C8" s="11" t="s">
        <v>11</v>
      </c>
      <c r="D8" s="14">
        <v>1</v>
      </c>
      <c r="E8" s="3"/>
      <c r="F8" s="3"/>
      <c r="G8" s="19"/>
      <c r="H8" s="23">
        <f t="shared" si="2"/>
      </c>
      <c r="I8" s="23">
        <f t="shared" si="0"/>
      </c>
      <c r="J8" s="23">
        <f t="shared" si="1"/>
      </c>
    </row>
    <row r="9" spans="1:10" ht="42">
      <c r="A9" s="10">
        <v>6</v>
      </c>
      <c r="B9" s="11" t="s">
        <v>32</v>
      </c>
      <c r="C9" s="11" t="s">
        <v>70</v>
      </c>
      <c r="D9" s="14">
        <v>5</v>
      </c>
      <c r="E9" s="3"/>
      <c r="F9" s="3"/>
      <c r="G9" s="19"/>
      <c r="H9" s="23">
        <f t="shared" si="2"/>
      </c>
      <c r="I9" s="23">
        <f t="shared" si="0"/>
      </c>
      <c r="J9" s="23">
        <f t="shared" si="1"/>
      </c>
    </row>
    <row r="10" spans="1:10" ht="41.25" customHeight="1">
      <c r="A10" s="10">
        <v>7</v>
      </c>
      <c r="B10" s="11" t="s">
        <v>8</v>
      </c>
      <c r="C10" s="11" t="s">
        <v>15</v>
      </c>
      <c r="D10" s="14">
        <v>11</v>
      </c>
      <c r="E10" s="3"/>
      <c r="F10" s="3"/>
      <c r="G10" s="19"/>
      <c r="H10" s="23">
        <f t="shared" si="2"/>
      </c>
      <c r="I10" s="23">
        <f t="shared" si="0"/>
      </c>
      <c r="J10" s="23">
        <f t="shared" si="1"/>
      </c>
    </row>
    <row r="11" spans="1:10" ht="24" customHeight="1">
      <c r="A11" s="10">
        <v>8</v>
      </c>
      <c r="B11" s="11" t="s">
        <v>12</v>
      </c>
      <c r="C11" s="11" t="s">
        <v>7</v>
      </c>
      <c r="D11" s="14">
        <v>2</v>
      </c>
      <c r="E11" s="3"/>
      <c r="F11" s="3"/>
      <c r="G11" s="19"/>
      <c r="H11" s="23">
        <f t="shared" si="2"/>
      </c>
      <c r="I11" s="23">
        <f t="shared" si="0"/>
      </c>
      <c r="J11" s="23">
        <f t="shared" si="1"/>
      </c>
    </row>
    <row r="12" spans="1:10" ht="39.75" customHeight="1">
      <c r="A12" s="10">
        <v>9</v>
      </c>
      <c r="B12" s="11" t="s">
        <v>17</v>
      </c>
      <c r="C12" s="11" t="s">
        <v>31</v>
      </c>
      <c r="D12" s="14">
        <v>43</v>
      </c>
      <c r="E12" s="3"/>
      <c r="F12" s="3"/>
      <c r="G12" s="19"/>
      <c r="H12" s="23">
        <f t="shared" si="2"/>
      </c>
      <c r="I12" s="23">
        <f t="shared" si="0"/>
      </c>
      <c r="J12" s="23">
        <f t="shared" si="1"/>
      </c>
    </row>
    <row r="13" spans="1:10" ht="21">
      <c r="A13" s="10">
        <v>10</v>
      </c>
      <c r="B13" s="11" t="s">
        <v>22</v>
      </c>
      <c r="C13" s="11" t="s">
        <v>1</v>
      </c>
      <c r="D13" s="14">
        <v>13</v>
      </c>
      <c r="E13" s="3"/>
      <c r="F13" s="3"/>
      <c r="G13" s="19"/>
      <c r="H13" s="23">
        <f t="shared" si="2"/>
      </c>
      <c r="I13" s="23">
        <f t="shared" si="0"/>
      </c>
      <c r="J13" s="23">
        <f t="shared" si="1"/>
      </c>
    </row>
    <row r="14" spans="1:10" ht="31.5">
      <c r="A14" s="10">
        <v>11</v>
      </c>
      <c r="B14" s="11" t="s">
        <v>23</v>
      </c>
      <c r="C14" s="11" t="s">
        <v>14</v>
      </c>
      <c r="D14" s="14">
        <v>3</v>
      </c>
      <c r="E14" s="3"/>
      <c r="F14" s="3"/>
      <c r="G14" s="19"/>
      <c r="H14" s="23">
        <f t="shared" si="2"/>
      </c>
      <c r="I14" s="23">
        <f t="shared" si="0"/>
      </c>
      <c r="J14" s="23">
        <f t="shared" si="1"/>
      </c>
    </row>
    <row r="15" spans="1:10" ht="51.75" customHeight="1">
      <c r="A15" s="10">
        <v>12</v>
      </c>
      <c r="B15" s="11" t="s">
        <v>18</v>
      </c>
      <c r="C15" s="11" t="s">
        <v>29</v>
      </c>
      <c r="D15" s="14">
        <v>4</v>
      </c>
      <c r="E15" s="3"/>
      <c r="F15" s="3"/>
      <c r="G15" s="19"/>
      <c r="H15" s="23">
        <f t="shared" si="2"/>
      </c>
      <c r="I15" s="23">
        <f t="shared" si="0"/>
      </c>
      <c r="J15" s="23">
        <f t="shared" si="1"/>
      </c>
    </row>
    <row r="16" spans="1:10" ht="31.5">
      <c r="A16" s="10">
        <v>13</v>
      </c>
      <c r="B16" s="12" t="s">
        <v>18</v>
      </c>
      <c r="C16" s="11" t="s">
        <v>65</v>
      </c>
      <c r="D16" s="14">
        <v>7</v>
      </c>
      <c r="E16" s="3"/>
      <c r="F16" s="3"/>
      <c r="G16" s="19"/>
      <c r="H16" s="23">
        <f t="shared" si="2"/>
      </c>
      <c r="I16" s="23">
        <f t="shared" si="0"/>
      </c>
      <c r="J16" s="23">
        <f t="shared" si="1"/>
      </c>
    </row>
    <row r="17" spans="1:10" ht="52.5" customHeight="1">
      <c r="A17" s="10">
        <v>14</v>
      </c>
      <c r="B17" s="11" t="s">
        <v>18</v>
      </c>
      <c r="C17" s="11" t="s">
        <v>4</v>
      </c>
      <c r="D17" s="14">
        <v>1</v>
      </c>
      <c r="E17" s="3"/>
      <c r="F17" s="3"/>
      <c r="G17" s="19"/>
      <c r="H17" s="23">
        <f t="shared" si="2"/>
      </c>
      <c r="I17" s="23">
        <f t="shared" si="0"/>
      </c>
      <c r="J17" s="23">
        <f t="shared" si="1"/>
      </c>
    </row>
    <row r="18" spans="1:10" ht="31.5">
      <c r="A18" s="10">
        <v>15</v>
      </c>
      <c r="B18" s="11" t="s">
        <v>18</v>
      </c>
      <c r="C18" s="11" t="s">
        <v>5</v>
      </c>
      <c r="D18" s="14">
        <v>48</v>
      </c>
      <c r="E18" s="3"/>
      <c r="F18" s="3"/>
      <c r="G18" s="19"/>
      <c r="H18" s="23">
        <f t="shared" si="2"/>
      </c>
      <c r="I18" s="23">
        <f t="shared" si="0"/>
      </c>
      <c r="J18" s="23">
        <f t="shared" si="1"/>
      </c>
    </row>
    <row r="19" spans="1:10" ht="23.25" customHeight="1">
      <c r="A19" s="10">
        <v>16</v>
      </c>
      <c r="B19" s="11" t="s">
        <v>3</v>
      </c>
      <c r="C19" s="11" t="s">
        <v>28</v>
      </c>
      <c r="D19" s="14">
        <v>5</v>
      </c>
      <c r="E19" s="3"/>
      <c r="F19" s="3"/>
      <c r="G19" s="19"/>
      <c r="H19" s="23">
        <f t="shared" si="2"/>
      </c>
      <c r="I19" s="23">
        <f t="shared" si="0"/>
      </c>
      <c r="J19" s="23">
        <f t="shared" si="1"/>
      </c>
    </row>
    <row r="20" spans="1:10" ht="94.5">
      <c r="A20" s="10">
        <v>17</v>
      </c>
      <c r="B20" s="11" t="s">
        <v>13</v>
      </c>
      <c r="C20" s="11" t="s">
        <v>66</v>
      </c>
      <c r="D20" s="14">
        <v>19</v>
      </c>
      <c r="E20" s="3"/>
      <c r="F20" s="3"/>
      <c r="G20" s="19"/>
      <c r="H20" s="23">
        <f t="shared" si="2"/>
      </c>
      <c r="I20" s="23">
        <f t="shared" si="0"/>
      </c>
      <c r="J20" s="23">
        <f t="shared" si="1"/>
      </c>
    </row>
    <row r="21" spans="1:10" ht="31.5" customHeight="1">
      <c r="A21" s="10">
        <v>18</v>
      </c>
      <c r="B21" s="11" t="s">
        <v>6</v>
      </c>
      <c r="C21" s="11" t="s">
        <v>2</v>
      </c>
      <c r="D21" s="14">
        <v>6</v>
      </c>
      <c r="E21" s="3"/>
      <c r="F21" s="3"/>
      <c r="G21" s="19"/>
      <c r="H21" s="23">
        <f t="shared" si="2"/>
      </c>
      <c r="I21" s="23">
        <f t="shared" si="0"/>
      </c>
      <c r="J21" s="23">
        <f t="shared" si="1"/>
      </c>
    </row>
    <row r="22" spans="1:10" ht="72">
      <c r="A22" s="10">
        <v>19</v>
      </c>
      <c r="B22" s="11" t="s">
        <v>19</v>
      </c>
      <c r="C22" s="13" t="s">
        <v>68</v>
      </c>
      <c r="D22" s="14">
        <v>89</v>
      </c>
      <c r="E22" s="3"/>
      <c r="F22" s="3"/>
      <c r="G22" s="19"/>
      <c r="H22" s="23">
        <f t="shared" si="2"/>
      </c>
      <c r="I22" s="23">
        <f t="shared" si="0"/>
      </c>
      <c r="J22" s="23">
        <f t="shared" si="1"/>
      </c>
    </row>
    <row r="23" spans="1:10" ht="12.75">
      <c r="A23" s="10">
        <v>20</v>
      </c>
      <c r="B23" s="11" t="s">
        <v>0</v>
      </c>
      <c r="C23" s="11"/>
      <c r="D23" s="14">
        <v>1</v>
      </c>
      <c r="E23" s="3"/>
      <c r="F23" s="3"/>
      <c r="G23" s="19"/>
      <c r="H23" s="23">
        <f t="shared" si="2"/>
      </c>
      <c r="I23" s="23">
        <f t="shared" si="0"/>
      </c>
      <c r="J23" s="23">
        <f t="shared" si="1"/>
      </c>
    </row>
    <row r="24" spans="1:10" ht="21">
      <c r="A24" s="10">
        <v>21</v>
      </c>
      <c r="B24" s="11" t="s">
        <v>32</v>
      </c>
      <c r="C24" s="11" t="s">
        <v>69</v>
      </c>
      <c r="D24" s="24">
        <v>1</v>
      </c>
      <c r="E24" s="3"/>
      <c r="F24" s="3"/>
      <c r="G24" s="19"/>
      <c r="H24" s="23">
        <f t="shared" si="2"/>
      </c>
      <c r="I24" s="23">
        <f t="shared" si="0"/>
      </c>
      <c r="J24" s="23">
        <f t="shared" si="1"/>
      </c>
    </row>
    <row r="25" spans="1:10" ht="57.75" customHeight="1">
      <c r="A25" s="10">
        <v>22</v>
      </c>
      <c r="B25" s="15" t="s">
        <v>20</v>
      </c>
      <c r="C25" s="15" t="s">
        <v>62</v>
      </c>
      <c r="D25" s="24">
        <v>9</v>
      </c>
      <c r="E25" s="3"/>
      <c r="F25" s="3"/>
      <c r="G25" s="19"/>
      <c r="H25" s="23">
        <f t="shared" si="2"/>
      </c>
      <c r="I25" s="23">
        <f t="shared" si="0"/>
      </c>
      <c r="J25" s="23">
        <f t="shared" si="1"/>
      </c>
    </row>
    <row r="26" spans="1:10" ht="12.75">
      <c r="A26" s="10">
        <v>23</v>
      </c>
      <c r="B26" s="11" t="s">
        <v>32</v>
      </c>
      <c r="C26" s="11" t="s">
        <v>30</v>
      </c>
      <c r="D26" s="14">
        <v>1</v>
      </c>
      <c r="E26" s="3"/>
      <c r="F26" s="3"/>
      <c r="G26" s="19"/>
      <c r="H26" s="23">
        <f t="shared" si="2"/>
      </c>
      <c r="I26" s="23">
        <f t="shared" si="0"/>
      </c>
      <c r="J26" s="23">
        <f t="shared" si="1"/>
      </c>
    </row>
    <row r="27" spans="1:10" s="6" customFormat="1" ht="38.25">
      <c r="A27" s="10">
        <v>24</v>
      </c>
      <c r="B27" s="16" t="s">
        <v>36</v>
      </c>
      <c r="C27" s="17" t="s">
        <v>37</v>
      </c>
      <c r="D27" s="25">
        <v>2</v>
      </c>
      <c r="E27" s="3"/>
      <c r="F27" s="3"/>
      <c r="G27" s="19"/>
      <c r="H27" s="23">
        <f t="shared" si="2"/>
      </c>
      <c r="I27" s="23">
        <f t="shared" si="0"/>
      </c>
      <c r="J27" s="23">
        <f t="shared" si="1"/>
      </c>
    </row>
    <row r="28" spans="1:10" s="6" customFormat="1" ht="25.5">
      <c r="A28" s="10">
        <v>25</v>
      </c>
      <c r="B28" s="16" t="s">
        <v>36</v>
      </c>
      <c r="C28" s="17" t="s">
        <v>63</v>
      </c>
      <c r="D28" s="25">
        <v>2</v>
      </c>
      <c r="E28" s="3"/>
      <c r="F28" s="3"/>
      <c r="G28" s="19"/>
      <c r="H28" s="23">
        <f t="shared" si="2"/>
      </c>
      <c r="I28" s="23">
        <f t="shared" si="0"/>
      </c>
      <c r="J28" s="23">
        <f t="shared" si="1"/>
      </c>
    </row>
    <row r="29" spans="1:10" s="6" customFormat="1" ht="25.5">
      <c r="A29" s="10">
        <v>26</v>
      </c>
      <c r="B29" s="16" t="s">
        <v>38</v>
      </c>
      <c r="C29" s="17" t="s">
        <v>39</v>
      </c>
      <c r="D29" s="25">
        <v>4</v>
      </c>
      <c r="E29" s="3"/>
      <c r="F29" s="3"/>
      <c r="G29" s="19"/>
      <c r="H29" s="23">
        <f t="shared" si="2"/>
      </c>
      <c r="I29" s="23">
        <f t="shared" si="0"/>
      </c>
      <c r="J29" s="23">
        <f t="shared" si="1"/>
      </c>
    </row>
    <row r="30" spans="1:10" s="6" customFormat="1" ht="25.5">
      <c r="A30" s="10">
        <v>27</v>
      </c>
      <c r="B30" s="16" t="s">
        <v>40</v>
      </c>
      <c r="C30" s="17" t="s">
        <v>41</v>
      </c>
      <c r="D30" s="25">
        <v>4</v>
      </c>
      <c r="E30" s="7"/>
      <c r="F30" s="7"/>
      <c r="G30" s="19"/>
      <c r="H30" s="23">
        <f t="shared" si="2"/>
      </c>
      <c r="I30" s="23">
        <f t="shared" si="0"/>
      </c>
      <c r="J30" s="23">
        <f t="shared" si="1"/>
      </c>
    </row>
    <row r="31" spans="1:10" s="6" customFormat="1" ht="38.25">
      <c r="A31" s="10">
        <v>28</v>
      </c>
      <c r="B31" s="16" t="s">
        <v>40</v>
      </c>
      <c r="C31" s="17" t="s">
        <v>42</v>
      </c>
      <c r="D31" s="25">
        <v>4</v>
      </c>
      <c r="E31" s="3"/>
      <c r="F31" s="3"/>
      <c r="G31" s="19"/>
      <c r="H31" s="23">
        <f t="shared" si="2"/>
      </c>
      <c r="I31" s="23">
        <f t="shared" si="0"/>
      </c>
      <c r="J31" s="23">
        <f t="shared" si="1"/>
      </c>
    </row>
    <row r="32" spans="1:10" s="6" customFormat="1" ht="38.25">
      <c r="A32" s="10">
        <v>29</v>
      </c>
      <c r="B32" s="16" t="s">
        <v>43</v>
      </c>
      <c r="C32" s="17" t="s">
        <v>64</v>
      </c>
      <c r="D32" s="25">
        <v>4</v>
      </c>
      <c r="E32" s="3"/>
      <c r="F32" s="3"/>
      <c r="G32" s="19"/>
      <c r="H32" s="23">
        <f t="shared" si="2"/>
      </c>
      <c r="I32" s="23">
        <f t="shared" si="0"/>
      </c>
      <c r="J32" s="23">
        <f t="shared" si="1"/>
      </c>
    </row>
    <row r="33" spans="1:10" s="6" customFormat="1" ht="25.5">
      <c r="A33" s="10">
        <v>30</v>
      </c>
      <c r="B33" s="16" t="s">
        <v>44</v>
      </c>
      <c r="C33" s="17" t="s">
        <v>45</v>
      </c>
      <c r="D33" s="25">
        <v>2</v>
      </c>
      <c r="E33" s="3"/>
      <c r="F33" s="3"/>
      <c r="G33" s="19"/>
      <c r="H33" s="23">
        <f t="shared" si="2"/>
      </c>
      <c r="I33" s="23">
        <f t="shared" si="0"/>
      </c>
      <c r="J33" s="23">
        <f t="shared" si="1"/>
      </c>
    </row>
    <row r="34" spans="1:10" s="6" customFormat="1" ht="38.25">
      <c r="A34" s="10">
        <v>31</v>
      </c>
      <c r="B34" s="16" t="s">
        <v>67</v>
      </c>
      <c r="C34" s="17" t="s">
        <v>60</v>
      </c>
      <c r="D34" s="25">
        <v>2</v>
      </c>
      <c r="E34" s="3"/>
      <c r="F34" s="3"/>
      <c r="G34" s="19"/>
      <c r="H34" s="23">
        <f t="shared" si="2"/>
      </c>
      <c r="I34" s="23">
        <f t="shared" si="0"/>
      </c>
      <c r="J34" s="23">
        <f t="shared" si="1"/>
      </c>
    </row>
    <row r="35" spans="1:10" s="6" customFormat="1" ht="38.25">
      <c r="A35" s="10">
        <v>32</v>
      </c>
      <c r="B35" s="16" t="s">
        <v>46</v>
      </c>
      <c r="C35" s="17" t="s">
        <v>61</v>
      </c>
      <c r="D35" s="25">
        <v>2</v>
      </c>
      <c r="E35" s="3"/>
      <c r="F35" s="3"/>
      <c r="G35" s="19"/>
      <c r="H35" s="23">
        <f t="shared" si="2"/>
      </c>
      <c r="I35" s="23">
        <f t="shared" si="0"/>
      </c>
      <c r="J35" s="23">
        <f t="shared" si="1"/>
      </c>
    </row>
    <row r="36" spans="1:10" ht="21">
      <c r="A36" s="10">
        <v>33</v>
      </c>
      <c r="B36" s="11" t="s">
        <v>47</v>
      </c>
      <c r="C36" s="11" t="s">
        <v>71</v>
      </c>
      <c r="D36" s="14">
        <v>1</v>
      </c>
      <c r="E36" s="3"/>
      <c r="F36" s="3"/>
      <c r="G36" s="19"/>
      <c r="H36" s="23">
        <f t="shared" si="2"/>
      </c>
      <c r="I36" s="23">
        <f t="shared" si="0"/>
      </c>
      <c r="J36" s="23">
        <f t="shared" si="1"/>
      </c>
    </row>
    <row r="37" spans="1:10" ht="45" customHeight="1">
      <c r="A37" s="10">
        <v>34</v>
      </c>
      <c r="B37" s="11" t="s">
        <v>48</v>
      </c>
      <c r="C37" s="11" t="s">
        <v>71</v>
      </c>
      <c r="D37" s="14">
        <v>4</v>
      </c>
      <c r="E37" s="3"/>
      <c r="F37" s="3"/>
      <c r="G37" s="19"/>
      <c r="H37" s="23">
        <f t="shared" si="2"/>
      </c>
      <c r="I37" s="23">
        <f t="shared" si="0"/>
      </c>
      <c r="J37" s="23">
        <f t="shared" si="1"/>
      </c>
    </row>
    <row r="38" spans="1:10" ht="51.75" customHeight="1">
      <c r="A38" s="10">
        <v>35</v>
      </c>
      <c r="B38" s="11" t="s">
        <v>48</v>
      </c>
      <c r="C38" s="11" t="s">
        <v>71</v>
      </c>
      <c r="D38" s="14">
        <v>2</v>
      </c>
      <c r="E38" s="3"/>
      <c r="F38" s="3"/>
      <c r="G38" s="19"/>
      <c r="H38" s="23">
        <f t="shared" si="2"/>
      </c>
      <c r="I38" s="23">
        <f t="shared" si="0"/>
      </c>
      <c r="J38" s="23">
        <f t="shared" si="1"/>
      </c>
    </row>
    <row r="39" spans="1:10" s="2" customFormat="1" ht="32.25" customHeight="1">
      <c r="A39" s="27" t="s">
        <v>59</v>
      </c>
      <c r="B39" s="28"/>
      <c r="C39" s="28"/>
      <c r="D39" s="28"/>
      <c r="E39" s="28"/>
      <c r="F39" s="28"/>
      <c r="G39" s="28"/>
      <c r="H39" s="28"/>
      <c r="I39" s="29"/>
      <c r="J39" s="21">
        <f>+SUM(J4:J38)</f>
        <v>0</v>
      </c>
    </row>
  </sheetData>
  <sheetProtection selectLockedCells="1"/>
  <mergeCells count="8">
    <mergeCell ref="A1:J1"/>
    <mergeCell ref="E2:E3"/>
    <mergeCell ref="F2:F3"/>
    <mergeCell ref="A2:A3"/>
    <mergeCell ref="B2:B3"/>
    <mergeCell ref="C2:C3"/>
    <mergeCell ref="D2:D3"/>
    <mergeCell ref="A39:I39"/>
  </mergeCells>
  <printOptions horizontalCentered="1"/>
  <pageMargins left="0.7874015748031497" right="0.7874015748031497" top="0.73" bottom="0.68" header="0.4" footer="0.49"/>
  <pageSetup horizontalDpi="600" verticalDpi="600" orientation="landscape" paperSize="5" scale="60" r:id="rId1"/>
  <headerFooter alignWithMargins="0">
    <oddHeader>&amp;C&amp;"Arial,Negrita"&amp;12Comité de Laboratorios U.D.F.J.C. 2008
Grupo L (Electrodomesticos)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ipalominoc</cp:lastModifiedBy>
  <cp:lastPrinted>2008-07-26T18:43:53Z</cp:lastPrinted>
  <dcterms:created xsi:type="dcterms:W3CDTF">2008-07-20T19:53:01Z</dcterms:created>
  <dcterms:modified xsi:type="dcterms:W3CDTF">2008-10-16T17:47:01Z</dcterms:modified>
  <cp:category/>
  <cp:version/>
  <cp:contentType/>
  <cp:contentStatus/>
</cp:coreProperties>
</file>