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20" yWindow="65461" windowWidth="12105" windowHeight="10935" activeTab="0"/>
  </bookViews>
  <sheets>
    <sheet name="EVALUACION TECNICA" sheetId="1" r:id="rId1"/>
    <sheet name="EVALUACION ITEM A ITEM" sheetId="2" r:id="rId2"/>
  </sheets>
  <definedNames>
    <definedName name="_xlnm._FilterDatabase" localSheetId="1" hidden="1">'EVALUACION ITEM A ITEM'!$A$18:$W$169</definedName>
    <definedName name="_xlnm.Print_Titles" localSheetId="0">'EVALUACION TECNICA'!$A:$A</definedName>
  </definedNames>
  <calcPr fullCalcOnLoad="1"/>
</workbook>
</file>

<file path=xl/sharedStrings.xml><?xml version="1.0" encoding="utf-8"?>
<sst xmlns="http://schemas.openxmlformats.org/spreadsheetml/2006/main" count="1693" uniqueCount="475">
  <si>
    <t>PROPUESTAS INICIALES</t>
  </si>
  <si>
    <t>EVALUACION TECNICA ITEM A ITEM</t>
  </si>
  <si>
    <t>ITEM</t>
  </si>
  <si>
    <t xml:space="preserve">NOMBRE EQUIPO </t>
  </si>
  <si>
    <t>VR. UNITARIO</t>
  </si>
  <si>
    <t>VR IVA</t>
  </si>
  <si>
    <t>VALOR TOTAL BASE</t>
  </si>
  <si>
    <t>CUMPLE</t>
  </si>
  <si>
    <t>NC</t>
  </si>
  <si>
    <t>FCE</t>
  </si>
  <si>
    <t>Centro de Audiovisuales y salas de proyeccion  en Macarena A y Macarena B.</t>
  </si>
  <si>
    <t>FASAB</t>
  </si>
  <si>
    <t>ARTES ESCENICAS</t>
  </si>
  <si>
    <t>CPA</t>
  </si>
  <si>
    <t>FACULTAD</t>
  </si>
  <si>
    <t>AUDIFONOS</t>
  </si>
  <si>
    <t>AUDIFONOS TIPO DIADEMA CON MICROFONO</t>
  </si>
  <si>
    <t>TS-433M</t>
  </si>
  <si>
    <t>TAKSCAR, SONY, LG, PANASONIC</t>
  </si>
  <si>
    <t>AMPLIFICADOR SONIDO</t>
  </si>
  <si>
    <t>YAMAHA DE 2000 WATS</t>
  </si>
  <si>
    <t>P3500S</t>
  </si>
  <si>
    <t>YAMAHA, JBL, TECNICS, PEAVEY</t>
  </si>
  <si>
    <t>DRIVER 40MM, COLCHONES DE POLIURETANO, CONECTORES 1/4 Y 1/2, IMPEDANCIA 32 OHMS, SENSIBILIDAD 98DB/MW, POTENCIA DE ENTRADA NOMINAL 100MW, RESPUESTA DE FRECUENCIA 20HZ-20KHZ</t>
  </si>
  <si>
    <t>RH-5MA</t>
  </si>
  <si>
    <t>TAKSCAR, SONY, LG, PANASONIC, YAMAHA</t>
  </si>
  <si>
    <t>TS433</t>
  </si>
  <si>
    <t>CABINA</t>
  </si>
  <si>
    <t>CABINA CON  900 WATS 2 VIAS</t>
  </si>
  <si>
    <t>EX215P4</t>
  </si>
  <si>
    <t>PROEL, YAMAHA, JBL, TECNICS, PEAVEY</t>
  </si>
  <si>
    <t>CABINA DE 300 WATS, PASIVA, CON 300 RMS  TRES VIAS</t>
  </si>
  <si>
    <t>SMTV153P8</t>
  </si>
  <si>
    <t>CABINA AMPLIFICADA</t>
  </si>
  <si>
    <t>DE 12" CON 400RMS</t>
  </si>
  <si>
    <t>HPR122I</t>
  </si>
  <si>
    <t>YAMAHA, JBL, TECNICS, PEAVEY, QSC</t>
  </si>
  <si>
    <t>CAJA DIRECTA PROEL PASIVA</t>
  </si>
  <si>
    <t>1 ENTRADA DE ALTA, SALIDA BALANCEADA XLR Y JACK</t>
  </si>
  <si>
    <t>DB1P</t>
  </si>
  <si>
    <t>CLAVINOVA</t>
  </si>
  <si>
    <t>NÚMERO DE TECLAS: 88, POLIFONÍA:64, NÚMERO DE VOCES: 66, REVERBERACIÓN: 4 TIPOS, METRÓNOMO, CONECTORES: MIDI Y DE AUDÍFONOS, NÚMERO DE PEDALES: 3, SISTEMA DE SONIDO DE AMPLIFICACIÓN DE 6W X2, DIMENSIONES DE ANCHO, PROFUNDO Y ALTO: 1357 MMX420</t>
  </si>
  <si>
    <t>YDP-140</t>
  </si>
  <si>
    <t>CONSOLA</t>
  </si>
  <si>
    <t>YAMAHA DE 24 CANALES, CON EFECTOS</t>
  </si>
  <si>
    <t>MG24/14FX</t>
  </si>
  <si>
    <t>GUITARRA</t>
  </si>
  <si>
    <t>GUITARRAS MARCANTES PARA ESTUDIO, CONSTRUIDOS EN CEDRO, AROS Y ESPALDA, TAPA ARMÓNICA EN PINO CORRIENTE CON SUS RESPECTIVAS FUNDAS</t>
  </si>
  <si>
    <t>C70</t>
  </si>
  <si>
    <t>Guitarras marcantes</t>
  </si>
  <si>
    <t>JIRAFA</t>
  </si>
  <si>
    <t>SOPORTE PARA MICROFONO ESTANDAR</t>
  </si>
  <si>
    <t>XST110BK</t>
  </si>
  <si>
    <t>SURE, PROEL</t>
  </si>
  <si>
    <t>KIT DE BASES</t>
  </si>
  <si>
    <t>BASES PARA CABINAS PROEL</t>
  </si>
  <si>
    <t>FREE300KIT</t>
  </si>
  <si>
    <t>MEDUSA</t>
  </si>
  <si>
    <t>DE 50 METROS, DE LARGO PROEL CON 24 CAANLES</t>
  </si>
  <si>
    <t>TN2408LU50</t>
  </si>
  <si>
    <t>PROEL,YAMAHA, JBL, TECNICS, PEAVEY</t>
  </si>
  <si>
    <t>MICROFONO</t>
  </si>
  <si>
    <t>PROFESIONAL PARA VOZ DINAMICO, TIPO CARDIODE</t>
  </si>
  <si>
    <t>SM58</t>
  </si>
  <si>
    <t>SHURE, YAMAHA, JBL, TECNICS, PEAVEY</t>
  </si>
  <si>
    <t>MICROFONO INHALAMBRICO DE DIADEMA</t>
  </si>
  <si>
    <t>TRABAJA  8 SISTEMAS SUMULTANEOS</t>
  </si>
  <si>
    <t>PG14/PG30</t>
  </si>
  <si>
    <t>MICROFONO INHALAMBRICO DE SOLAPA</t>
  </si>
  <si>
    <t>TRABAJA EN VHF AREA DE OPERACIÓN 100 MS.  DEBE INCLUIR ACCESORIOS Y TRASMISOR-RECEPTOR</t>
  </si>
  <si>
    <t>TS331A</t>
  </si>
  <si>
    <t>TAKSTAR</t>
  </si>
  <si>
    <t>MICROFONOS INALAMBRICO</t>
  </si>
  <si>
    <t>SISTEMA DE MICRÓFONO DE MANO INALÁMBRICO - INCLUYA: RECEPTOR Y TRANSMISOR DE MANO PGX2 CON SM58 CABEZA DE MICRÓFONO (L5/644 - 662MHZ)</t>
  </si>
  <si>
    <t>PGX24/SM58</t>
  </si>
  <si>
    <t>SHURE</t>
  </si>
  <si>
    <t>SISTEMA DE MICRÓFONO  DE SOLAPA INALÁMBRICO - INCLUYE: RECEPTOR, TRANSMISOR BODYPACK Y  MICRÓFONO LAVALIER (L5/644 - 662MHZ)</t>
  </si>
  <si>
    <t>PGX14/93</t>
  </si>
  <si>
    <t>RACK PARA PROCESOS</t>
  </si>
  <si>
    <t>DE 12 ESPACIOS PROEL</t>
  </si>
  <si>
    <t>MFPRO12U</t>
  </si>
  <si>
    <t>PROEL</t>
  </si>
  <si>
    <t>TIPLE</t>
  </si>
  <si>
    <t>TIPLES PARA ESTUDIO, CONSTRUIDOS EN CEDRO, AROS Y ESPALDA, TAPA ARMÓNICA EN PINO CORRIENTE CON SUS RESPECTIVAS FUNDAS</t>
  </si>
  <si>
    <t>Tiples para estudio</t>
  </si>
  <si>
    <t>UNIDAD DE CD</t>
  </si>
  <si>
    <t>DOBLE</t>
  </si>
  <si>
    <t>DENON4500</t>
  </si>
  <si>
    <t>DENON</t>
  </si>
  <si>
    <t>ACORDEON</t>
  </si>
  <si>
    <t>ACORDEON DIATÓNICO, 31 BOTONES DE AGUDOS, 12 BOTONES DE BAJO, G, C, F, ROJO, 3 ACORDES AGUDOS, 2 ACORDES BAJOS, 31CM X 19CM, 4,3 KG, INKL.,CORREAS, CON ESTUCHE SEMIDURO Y CORREAS</t>
  </si>
  <si>
    <t>HONNER</t>
  </si>
  <si>
    <t>AMPLIFICADORES DE TRES CANALES</t>
  </si>
  <si>
    <t>CUATRO CANALES,  TRANSISTORES K-STAT • CONTROL BASS BOOST: 40-100HZ, 0DB-18DB • FILTRO VARIABLE PASA BAJO: 50-200HZ, -24DB/OCT • FILTRO VARIABLE PASA ALTO: 50-200HZ, -24DB/OCT  • FUENTE DE PODER POR CONMUTACIÓN MOSFET  • AMPLIFICADOR CLASE AB DE 4 CANALES  POTENCIA DE 200 WATTS</t>
  </si>
  <si>
    <t>YAMAHA</t>
  </si>
  <si>
    <t>ARPA EN CEDRO</t>
  </si>
  <si>
    <t>ARPA EN CEDRO - ARPA LLANERA</t>
  </si>
  <si>
    <t>AII-10</t>
  </si>
  <si>
    <t>AUDÍFONOS CON MICRÓFONO</t>
  </si>
  <si>
    <t>AUDÍFONOS CON MICRÓFONO PARA USO DE SOFTWARE DE ENTRENAMIENTO AUDITIVO, TIPO DIADEMA</t>
  </si>
  <si>
    <t>SONY,PANASONIC,SANYO</t>
  </si>
  <si>
    <t>AUDIFONOS PROFESIONALES</t>
  </si>
  <si>
    <t>AURICULAR ESTEREOFONICO CERRADO Y DINAMICO, IMPEDANCIA 64 OHMS, ATENUACION DE RUIDOS DE 32 DB, ALTO NIVEL NOMINAL DE INTENSIDAD ACUSTICA</t>
  </si>
  <si>
    <t>BANDOLA AFINACIÓN PRECISA ALTURA DO</t>
  </si>
  <si>
    <t>BANDOLA AFINACIÓN PRECISA ALTURA DO, DIAPASÓN EN ÉBANO, TAPA ANTERIORN EN PINO, TAPA POSTERION EN CEDRO. DOCE CUERDAS CON SU ESTUCHE</t>
  </si>
  <si>
    <t>BASE PARA REDOBLANTE</t>
  </si>
  <si>
    <t>BASE PARA REDOBLANTE BAJA PARA PESO MEDIANO CON DE TRES PATAS CON UN RANGO DE AJUSTE ENTRE 23¨ Y 35¨</t>
  </si>
  <si>
    <t>PDP</t>
  </si>
  <si>
    <t>BASE PARA REDOBLANTE ALTA MODULAR DOBLE DE TRES PATAS</t>
  </si>
  <si>
    <t>BATERIA</t>
  </si>
  <si>
    <t>BATERÍA   CON PLATOS Y SILLA</t>
  </si>
  <si>
    <t>stage custom noveau</t>
  </si>
  <si>
    <t>BATERIA PROFESIONAL DW CON PLATILLOS Y SILLA GIBRALTAR</t>
  </si>
  <si>
    <t>TOMS 10, 12,14 PULGADOAS .  BOMBO DE 20 PULGADAS</t>
  </si>
  <si>
    <t>DW</t>
  </si>
  <si>
    <t>CABINAS PREAMPLIFICADAS</t>
  </si>
  <si>
    <t>100-WATT TWO-WAY POWERED PA SPEAKER WITH 8" WOOFER - (SINGLE)</t>
  </si>
  <si>
    <t>MSR100 100WATS</t>
  </si>
  <si>
    <t>CABLES - XLR</t>
  </si>
  <si>
    <t>cables - XLR de 4 metros marca belden y conectores neutrik</t>
  </si>
  <si>
    <t>XLR. ref C3000 ,</t>
  </si>
  <si>
    <t>CHARANGOS</t>
  </si>
  <si>
    <t>CHARANGOS  DEBEN INLCUIR EL ESTUCHE</t>
  </si>
  <si>
    <t>BANDOLA</t>
  </si>
  <si>
    <t>LLANERA CON MICROFONO INCORPORADO</t>
  </si>
  <si>
    <t>CLARINETE BAJO</t>
  </si>
  <si>
    <t>PROFESIONAL, CUERPO CONSTRUIDO EN: GRENADILLA WOOD  ALTERNAR LLAVES DE EB-AB LLAVES: LOW EB BOEHM / SILVER PLATED  CUELLO : 2 PARTES RANGE: EB GRAVE</t>
  </si>
  <si>
    <t>CLARINETE EN BB</t>
  </si>
  <si>
    <t>CLARINETE PROFESIONAL CON BARRIL: GREENLINE / 66MM /  CILÍNDRICO, CAMPANAL: GREENLINE W / ANILLO  CUERPO: GREENLINE (GRENADILLA POLVO / DE FIBRA DE CARBONO /RESINA EPOXI) DIÁMETRO: POLYCYLINDRICAL / .574''- 14.58MM  EN ELABORADO: FRANCIA INCLUYE: DELUXE ESTUCHE/ BOQUILLA / LIGADURA Y CAP / PRODUCTOS DE CUIDADO, CLAVE DEL SISTEMA: BOEHM (FRANCÉS) / 17 TECLAS: SILVER PLATED PADS: DOBLE FISHSKIN  AFINACION MEJORADA AGUJAS: AZUL ACERO (FRANCÉS)</t>
  </si>
  <si>
    <t>CLARINETE EN A</t>
  </si>
  <si>
    <t>CLARINETE PROFESIONAL CON BARRIL: GREENLINE / 66MM / CILÍNDRICO, CAMPANAL: GREENLINE W / ANILLO CUERPO: GREENLINE (GRENADILLA POLVO / DE FIBRA DE CARBONO / RESINA EPOXI) DIÁMETRO: POLYCYLINDRICAL / .574''- 14.58MM  EN ELABORADO: FRANCIA INCLUYE: DELUXE ESTUCHE/ BOQUILLA / LIGADURA Y CAP / PRODUCTOS DE CUIDADO, CLAVE DEL SISTEMA: BOEHM (FRANCÉS) / 17 TECLAS: SILVER PLATED PADS: DOBLE FISHSKIN  AFINACION MEJORADA AGUJAS: AZUL ACERO (FRANCÉS)</t>
  </si>
  <si>
    <t>CLARINETE REQUINTO</t>
  </si>
  <si>
    <t>CLARINETE PROFESIONAL CON BARRIL: GREENLINE / 66MM /  CILÍNDRICO, CAMPANAL: GREENLINE W / ANILLO CUERPO: GREENLINE (GRENADILLA POLVO / DE FIBRA DE CARBONO / RESINA EPOXI)  DIÁMETRO: POLYCYLINDRICAL / .574''- 14.58MM  EN ELABORADO: FRANCIA INCLUYE: DELUXE ESTUCHE/ BOQUILLA / LIGADURA Y CAP / PRODUCTOS DE CUIDADO, CLAVE DEL SISTEMA: BOEHM (FRANCÉS) / 17 TECLAS  TECLAS: SILVER PLATED PADS: DOBLE FISHSKIN  AFINACION MEJORADA AGUJAS: AZUL  ACERO (FRANCÉS)</t>
  </si>
  <si>
    <t>COMPRESOR MUSICAL</t>
  </si>
  <si>
    <t>COMPRESOR DRAWMER DL 241XLR MARCA PRESONUS ACP-88.</t>
  </si>
  <si>
    <t>ACP-88</t>
  </si>
  <si>
    <t>PreSonus</t>
  </si>
  <si>
    <t>CONSOLA DE SONIDO</t>
  </si>
  <si>
    <t>CONSOLA YAMAHA LS9 32. CON LA ÚLTIMA TECNOLOGÍA DE PROCESAMIENTO DIGITAL LA LS9 PERMITE CONTROL DETALLADO DE CADA UNO DE LOS CANALES CON FUNCIONES DE ECUALIZACIÓN, PROCESOS DINÁMICOS Y EFECTOS. PERMITE LA RECUPERACIÓN DE PRESETS O ESCENAS CUANDO SE DEBEN HACER MONTAJES CON MÚLTIPLES INTÉRPRETES.</t>
  </si>
  <si>
    <t>LS9 32</t>
  </si>
  <si>
    <t>8 CANALES  500 WATTS , CON ECUALIZADOR GRÁFICO Y ANÁLOGO</t>
  </si>
  <si>
    <t>SERIES 406</t>
  </si>
  <si>
    <t>PPM,YAMAHA</t>
  </si>
  <si>
    <t>8 CANALES  500 WATTS 4 ESTEREO   4 MONOEMX 312SC, CON ECUALIZADOR GRÁFICO Y ANÁLOGO</t>
  </si>
  <si>
    <t>EMX 312SC</t>
  </si>
  <si>
    <t>EMX 312SC, CON ECUALIZADOR GRÁFICO Y ANÁLOGO</t>
  </si>
  <si>
    <t>MEZCLADOR  16 CANALES WIXER W16100 CX,16 CANALES, CON ECUALIZADOR GRÁFICO Y ANÁLOGO</t>
  </si>
  <si>
    <t>W16100 CX</t>
  </si>
  <si>
    <t>CONSOLA Y ADITAMENTOS DE SONIDO</t>
  </si>
  <si>
    <t>* CONSOLA DE SONIDO POTENCIADA 16 CANALES PARA SONIDO EN VIVO EN ESPACIOS ABIERTOS.  REFERENCIA WIXER W16100CX CON ECUALIZADOR GRÁFICO Y ANÁLOGO)  *CABINAS DOS REFERENCIA 21585 CANTIDAD 2  *RETORNOS MARCA DOS DS115A DE 400WATS CANTIDAD 2  * CABINAS AUTOAMPLIFICADAS MARCA DOS REFERENCIA MI118 DE 285WATS * POTENCIA MARCA QSC REFENCIA 2450 *AFORO QUE CONSTA DE: PATAS, TELÓN DE FONDO Y BAMBALINAS.</t>
  </si>
  <si>
    <t>CUATRO FINO</t>
  </si>
  <si>
    <t>CUATRO FINO TAPA EN ABETO ALEMAN, CUERPO EN CEDRO PUERTO ASIS, DIAPASÓN EN ÉBANO, PONTEZUELA INCRUSTADA, ESTUCHE DURO CON MICROFONO INCORPORADO</t>
  </si>
  <si>
    <t>CON MICROFONO INCORPORADO</t>
  </si>
  <si>
    <t>ALBERTO PAREDES</t>
  </si>
  <si>
    <t>ECUALIZADOR PARAMÉTRICO</t>
  </si>
  <si>
    <t>ECUALIZADOR PARAMÉTRICO DE 2 CANALES CON 5 BANDAS DE ECUALIZACIÓN PARAMETRICA TOTAL, FILTROS PASA-ALTOS Y PASA-BAJOS. CONECTORES XLR Y 1/4 TRS  EN EL PANEL POSTERIOR.</t>
  </si>
  <si>
    <t>PEQ 55</t>
  </si>
  <si>
    <t>RANE</t>
  </si>
  <si>
    <t>EUFONIO EN BB  PLATEADO</t>
  </si>
  <si>
    <t xml:space="preserve">DIÁMETRO DE TUBERÍA CON CAMBIO GRADUAL ENTRE 14.5 A 17 MM. CAMPANA DESDE 275 MM HASTA 283 MM. MATERIAL LATÓN AMARILLO. 4 VÁLVULAS DE PISTÓN CON RECUBRIMIENTO DE METAL MONEL. ACABADO PLATEADO. BOQUILLA 51L O EQUIVALENTE. EL NIVEL DEL INSTRUMENTO DEBE SER PROFESIONAL </t>
  </si>
  <si>
    <t>YEP-621</t>
  </si>
  <si>
    <t>FLAUTA BAJO</t>
  </si>
  <si>
    <t>CABEZA, CUERPO Y PATA EN PLATA 925, MECANISMO EN PLATA. SISTEMA CERRADO.</t>
  </si>
  <si>
    <t>FLAUTA PICCOLO</t>
  </si>
  <si>
    <t>MADERA NEGRA: ÉBANO O GRENADILLA, LLAVES EN PLATA. CABEZA Y CUERPO DE GRENADILLA. MECANISMO DE MI PARTIDO. CUERPO CÓNICO. RESORTES DE ACERO INOXIDABLE. TORNILLOS DE PIVOTE DE PUNTA RECTA. AGUJEROS DE TONO RECTOS. ZAPATILLAS DE DOBLE PIEL</t>
  </si>
  <si>
    <t>FLAUTA TRAVERSA PROFESIONAL</t>
  </si>
  <si>
    <t>CABEZA, CUERPO Y PATA EN PLATA 925, LLAVES EN PLATA, SISTEMA ABIERTO, MECANISMO DE MI PARTIDO, RESORTES EN ORO BLANCO.</t>
  </si>
  <si>
    <t>FORRO PROTECTOR</t>
  </si>
  <si>
    <t>FORRO PROTECTORPARA GUITARRA SEMI DURO EN LONA</t>
  </si>
  <si>
    <t>GUITARRA DE ESTUDIO</t>
  </si>
  <si>
    <t>GUITARRA DE ESTUDIO FABRICADA EN MADERAS NOBLES CON CLAVIJEROS DE PRECISIÓN, TAPA DE CEDRO ROJO, AROS DE PALOSANTO O SU EQUIVALENTE</t>
  </si>
  <si>
    <t>INTERFACE DE AUDIO</t>
  </si>
  <si>
    <t>INTERFACE DE AUDIO.  DISEÑADA PARA TRABAJAR CON EL SOFTWARE PRO TOOLS POR MEDIO DE ESTA SE REALIZA LA CONVERSIÓN DE AUDIO ANÁLOGO A AUDIO DIGITAL. EQUIPADA CON 8 ENTRADAS XLR CON SU RESPECTIVO PREAMPLIFICADOR ADICIONAL A ESTO 8 ENTRADAS DE LINEA TRS, 8 SALIDAS DE LINEA TRS, MAIN, ALT. CONECTORES MIDI, SPDIF.</t>
  </si>
  <si>
    <t>003 Rack+Factory</t>
  </si>
  <si>
    <t>Digidesign</t>
  </si>
  <si>
    <t>INTERFACES MIDI DE DOS OCTAVAS</t>
  </si>
  <si>
    <t>INTERFACES MIDI DE DOS OCTAVAS CON CONEXIÓN USB</t>
  </si>
  <si>
    <t>INTERFASE DE AUDIO</t>
  </si>
  <si>
    <t>INTERFASE DE AUDIO CON PLUG-INS</t>
  </si>
  <si>
    <t>003 Rack factory (9900-38730-02)</t>
  </si>
  <si>
    <t>INTERFASE DE AUDIO SIN PLUG-INS</t>
  </si>
  <si>
    <t>Digl 003 Rack (9900-38730-00)</t>
  </si>
  <si>
    <t>ALTA DEFINICIÓN PORTÁTIL 4 ENTRADAS ANALÓGICAS (2 COMBOS XLR/LACK TRS DE 1/4" Y 2 JACKS TRS DE 1/4")</t>
  </si>
  <si>
    <t>Mbox 2 Pro (9900-39149-00)</t>
  </si>
  <si>
    <t>JIRAFA PARA MICRÓFONO, DEBN INCLUIR LOS FORROS</t>
  </si>
  <si>
    <t>JUEGO DE 5 TIMBALES SINFÓNICOS</t>
  </si>
  <si>
    <t>LUDWIG ,LKG – 705KG (20” 23” 26” 29” 32”),1 JUEGO DE 5 TIMBALES SINFÓNICOS CON MARCADOR DE AFINACIÓN</t>
  </si>
  <si>
    <t>705KG (20” 23” 26” 29” 32”),1 Juego de 5 timbales Sinfónicos con marcador de afinación (con Forro)</t>
  </si>
  <si>
    <t>Ludwig ,LKG</t>
  </si>
  <si>
    <t>LAÚD ANTIGUO ALEMAN</t>
  </si>
  <si>
    <t>LAÚD TIPO ANTIGUO DE MINIMO 6 ORDENES FABRICADO EN MADERAS NOBLES</t>
  </si>
  <si>
    <t>MICRÓFONO</t>
  </si>
  <si>
    <t>PARA GRABACIÓN PROFESIONAL LARGE-DUAL DIAPHRAGM TRUE CONDENSER MICROPHONE WITH SWITCHABLE POLAR PATTERNS</t>
  </si>
  <si>
    <t>Perception 420</t>
  </si>
  <si>
    <t>AKG</t>
  </si>
  <si>
    <t>MICROFONO INALAMBRICO</t>
  </si>
  <si>
    <t>MICROFONOS INALAMBRICOS OMNIDIRECCIONALES ESTEREO CON ACCESORIOS</t>
  </si>
  <si>
    <t>MICROFONOS DE CONDENSADOR</t>
  </si>
  <si>
    <t>PARA GRABACION</t>
  </si>
  <si>
    <t>Beta 87A</t>
  </si>
  <si>
    <t>MICRÓFONOS DE DIADEMA</t>
  </si>
  <si>
    <t>SISTEMA DE MICRÓFONO INALÁMBRICO - INCLUYE: PGX4 RECEPTOR, PGX1 TRANSMISOR BODYPACK Y PG30TQG HEADWORN MICROPHONE (H6/524 - 542MHZ)</t>
  </si>
  <si>
    <t>PGX Series</t>
  </si>
  <si>
    <t>MICRÓFONOS DE MANO INHALÁMBRICOS</t>
  </si>
  <si>
    <t>SISTEMA DE MICRÓFONO INALÁMBRICO - INCLUYE: PGX4 RECEPTOR Y TRANSMISOR DE MANO PGX2 CON SM58 CABEZA DE MICRÓFONO (L5/644 - 662MHZ)</t>
  </si>
  <si>
    <t>Shure</t>
  </si>
  <si>
    <t>MICRÓFONOS PROFESIONALES</t>
  </si>
  <si>
    <t>MICRÓFONOS PROFESIONALES DE CONTACTO PARA INSTRUMENTOS DE CUERDA CON TERMINAL DE CONEXIÓN XLR</t>
  </si>
  <si>
    <t>MONITOR DE ESTUDIO</t>
  </si>
  <si>
    <t>UNIDAD, 53 HZ TO 20 KHZ 75 W DRIVERS WOOFAR, 5" GLASS AREMID COMPOSITE WOOFER, TWEETER- 1" NEODYMIUM SOFT DOME TWEATER WITH FERRO FLUID</t>
  </si>
  <si>
    <t>RP5G2</t>
  </si>
  <si>
    <t>KRK</t>
  </si>
  <si>
    <t>MONITORES DE SONIDO</t>
  </si>
  <si>
    <t>MONITORES DE SONIDO 70WATT 1 PAR</t>
  </si>
  <si>
    <t>BX-5A</t>
  </si>
  <si>
    <t>M-Audio</t>
  </si>
  <si>
    <t>OBOE</t>
  </si>
  <si>
    <t>OBOE  PROFESIONAL, TECLAS PLATEADAS, CUERPO EN MADERA DE GRENADILLA RESISTENTE A LAS GRIETAS. SEGUNDA LLAVE DE OCTAVA, TENEDOR M,DOBLE G# Y FA DE MANO IZQUIERDA, LLAVE DE EB Y B GRAVE. ESTUCHE PROTECTOR.</t>
  </si>
  <si>
    <t>YAMAHA,BUFFET CRAMPON</t>
  </si>
  <si>
    <t>PIANO ¼ COLA</t>
  </si>
  <si>
    <t>PIANO PROFESIONAL DE 1/4 DE COLA ARPA DE METAL , CUERDAS ENTORCHADAS</t>
  </si>
  <si>
    <t>PIANO DE 1/4 DE COLA ARPA DE METAL , CUERDAS ENTORCHADAS</t>
  </si>
  <si>
    <t>PIANO ACÚSTICO VERTICAL</t>
  </si>
  <si>
    <t>88 NOTAS, 3 PEDALES, RUEDAS EN EL FRONTAL Y TRASERA, ELEGANTE MUEBLE, ACABADO: NEGRO BRILLANTE. ALTO: 109 CM. ANCHO: 152 CM. PROFUNDIDAD: 61 CM. PESO: 235 KG.</t>
  </si>
  <si>
    <t>PLATILLOS CHOCADOS</t>
  </si>
  <si>
    <t>PAR DE PLATILLOS CHOCADOS PROFESIONALES DE 14 PULGADAS</t>
  </si>
  <si>
    <t>PREAMPLIFICADOR DE TUBOS</t>
  </si>
  <si>
    <t>PREAMPLIFICADOR DE TUBOS DE DOS CANALES CON PHANTOM POWER 48 V POR CANAL, IMPEDANCIA DE ENTRADA VARIABLE, CONFIGURABLE A DUAL MONO O ESTÉREO, DISPLAY ANALOGA VU METER DE SEÑAL DE ENTRADA Y SALIDA. SALIDA DIGITAL</t>
  </si>
  <si>
    <t>Digital MPA-II</t>
  </si>
  <si>
    <t>ART</t>
  </si>
  <si>
    <t>REDOBLANTES SINFÓNICOS</t>
  </si>
  <si>
    <t>SAXOFON ALTO EN MIB</t>
  </si>
  <si>
    <t>SAXOFÓN PROFESIONAL, CON DISEÑO ERGONÓMICO QUE OFREZCA MENOR RESISTENCIA Y MAYOR PROYECCIÓN. SOPORTE POSTERIOR PULGAR MANO DERECHA GRADUABLE, GRABADO EN LA CAMPANA,L LAVE FRONTAL DE F Y AUXILIAR LATERAL DE F#  AGUDO. BOTONES DE NACAR LACADO DORADO, AGUJAS DE ACERO, Y ZAPATILLAS PLASTICAS O CON RESONADORES METÁLICOS Ò ZAPATILLAS DE CUERO CON RESONADOR PLASTICO Y ESTUCHE PROTECTOR.</t>
  </si>
  <si>
    <t>YAMAHA,YAS- 82Z o su equivlente</t>
  </si>
  <si>
    <t>SAXOFON BARITONO EN MIB</t>
  </si>
  <si>
    <t>SAXOFÓN PROFESIONAL, CON DISEÑO ERGONÓMICO QUE OFREZCA MENOR RESISTENCIA Y MAYOR PROYECCIÓN. SOPORTE POSTERIOR PULGAR MANO DERECHA GRADUABLE, GRABADO EN LA CAMPANA, LLAVE DE F  AUXILIAR FRONTAL Y  F#  AGUDO OBLIGATORIO. BOTONES DE NACAR, LACADO DORADO, AGUJAS DE ACERO, Y ZAPATILLAS PLASTICAS O CON RESONADORES METÁLICOS O DE CUERO CON RESONADOR PLASTICO Y ESTUCHE PROTECTOR.</t>
  </si>
  <si>
    <t>YBS-32E o su equivalente</t>
  </si>
  <si>
    <t>SAXOFON SOPRANO EN BB</t>
  </si>
  <si>
    <t>PROFESIONAL, CON DISEÑO ERGONOMICO, 2 TUDELES: RECTO Y CURVO ,SOPORTE POSTERIOR PULGAR MANO DERECHA GRADUABLE, GRABADO EN LA CAMPANA, LLAVE FRONTAL DE F Y AUXILIAR LATERAL DE F# O G AGUDO. BOTONES DE NACAR, LACADO DORADO, AGUJAS DE ACERO, Y ZAPATILLAS PLASTICAS O CON RESONADORES METÁLICOS O ZAPATILLAS DE CUERO  CON RESONADOR PLASTICO Y ESTUCHE PROTECTOR-</t>
  </si>
  <si>
    <t>YSS-875 o su equivlente</t>
  </si>
  <si>
    <t>SAXOFON TENOR EN BB</t>
  </si>
  <si>
    <t>SAXOFÓN PROFESIONAL, CON DISEÑO ERGONÓMICO QUE OFREZCA MENOR RESISTENCIA Y MAYOR PROYECCIÓN. SOPORTE POSTERIOR PULGAR MANO DERECHA GRADUABLE, GRABADO EN LA CAMPANA, LLAVE FRONTAL DE F Y AUXILIAR LATERAL DE F#  AGUDO. BOTONES DE NACAR, LACADO DORADO, AGUJAS DE ACERO, Y ZAPATILLAS PLASTICAS O CON RESONADORES METÁLICOS  O ZAPATILLAS DE CUERO  CON RESONADOR PLASTICO Y ESTUCHE PROTECTOR.</t>
  </si>
  <si>
    <t>YTS-875 o su equivalente</t>
  </si>
  <si>
    <t>SET DE MICRÓFONOS</t>
  </si>
  <si>
    <t>SET DE MICRÓFONOS DE CONDENSADOR PARA GRABACION DESTINADOS A LA GRABACIÓN DE BATERÍAS Y PERCUSIÓN. ES UN JUEGO DE 7 MICRÓFONOS DISTRIBUIDOS PARA CADA COMPONENTE DE BATERÍA CLÁSICO. 2 MICRÒFONOS DE CONDENSADOR ADX-51, 5 MICRÒFONOS DINÁMICOS PARA TAMBORES D4, D-2(3), I-5. CON RESPUESTA DE FRECUENCIA DE 20HZ HASTA 20KHZ.</t>
  </si>
  <si>
    <t>DP7</t>
  </si>
  <si>
    <t>AUDIX</t>
  </si>
  <si>
    <t>SILLAS PARA BATERÍA</t>
  </si>
  <si>
    <t>SILLAS PARA BATERÍA, SIN RESPALDO, AJUSTE DE ALTURA Y PLEGABLE</t>
  </si>
  <si>
    <t>SOPORTES METÁLICOS PARA PARTITURA</t>
  </si>
  <si>
    <t>TAMBORAS</t>
  </si>
  <si>
    <t>BOMBO ANDINO CON GOLPEADORES.</t>
  </si>
  <si>
    <t>FABRICACION NACIONAL</t>
  </si>
  <si>
    <t>TECLADO</t>
  </si>
  <si>
    <t>TECLADOS YAMAHA DGX-620 PARA CLASES DE MÚSICA EN TEATRO Y DANZA.</t>
  </si>
  <si>
    <t>DGX-620</t>
  </si>
  <si>
    <t>TECLADO CONTROLADOR USB</t>
  </si>
  <si>
    <t>TECLADO CONTROLADOR USB CON INTERFACE DE AUDIO INTEGRADA, SONIDO DE PIANO STEINWAY INCORPORADO, MODULO DE SONIDO GENERAL MIDI Y M-AUDIO, SOFTWARE ABLETON LIVE LITE</t>
  </si>
  <si>
    <t>TECLADO TIPO CLAVINOVA</t>
  </si>
  <si>
    <t>TECLADO TIPO CLAVINOVA TECLADO DE MARTILLO GRADUADO (GH) POLIFONÍA DE 64 TONOS, TRES PEDALES Y UN SISTEMA DE ALTAVOCES INCORPORADO, INCLUYE UNA GRABADORA DE CANCIONES DE 1 PISTA  Y TERMINALES MIDI</t>
  </si>
  <si>
    <t>CLP 220</t>
  </si>
  <si>
    <t>TIPLE AFINACIÓN PRECISA ALTURA DO</t>
  </si>
  <si>
    <t>TIPLE AFINACIÓN PRECISA ALTURA DO, DIAPASÓN EN ÉBANO, TAPA ANTERIORN EN PINO, TAPA POSTERION EN CEDRO.</t>
  </si>
  <si>
    <t>TUBA VERTICAL 5 PISTONES EN FA</t>
  </si>
  <si>
    <t>(AFINADA EN FA) ,TUBA PROFESIONAL FABRICADA EN METALES NOBLES DIÁMETRO DE LA TUBERÍA DE 19.5MM. CAMPANA DE 446MM. MATERIAL LATÓN AMARILLO. 4 VÁLVULAS DE PISTÓN DE ACCIÓN FRONTAL CON RECUBRIMIENTO DE METAL MONEL. ACABADO PLATEADO. BOQUILLA 67B4 O EQUIVALENTE”.</t>
  </si>
  <si>
    <t>YFB822 O SU EQUIVALENTE</t>
  </si>
  <si>
    <t>VIOLIN ELECTRICO</t>
  </si>
  <si>
    <t>VIOLIN DE CINCO CUERDAS, MADERA DE ARCE, PASTILLAS INDIVIDUALES PARA CADA CUERDA, CONTROL DE NIVEL MAESTRO</t>
  </si>
  <si>
    <t>XILÓFONO CON PLACAS DE MADERA</t>
  </si>
  <si>
    <t>XILÓFONO CON PLACAS DE MADERA DE PADAUK PROFESIONAL CALIDAD 3 OCTAVAS ½</t>
  </si>
  <si>
    <t>YX-30G</t>
  </si>
  <si>
    <t>BONGO LP II GENERATION</t>
  </si>
  <si>
    <t>CENCERRO LP</t>
  </si>
  <si>
    <t>SALSA S2</t>
  </si>
  <si>
    <t>SALSA S6</t>
  </si>
  <si>
    <t>SALSAS7</t>
  </si>
  <si>
    <t>SALSA S9</t>
  </si>
  <si>
    <t>SALSA S10</t>
  </si>
  <si>
    <t>CAMPANAS DELUXE BLACK BEAUTY</t>
  </si>
  <si>
    <t>JUEGOS DE TUMBADORAS</t>
  </si>
  <si>
    <t>TUMBADORA LP</t>
  </si>
  <si>
    <t>GALAXY GIOVANNI SERIES LP807Z-AW</t>
  </si>
  <si>
    <t>GUIROS LP</t>
  </si>
  <si>
    <t>JAM BLOCKS LP ROJO</t>
  </si>
  <si>
    <t>MARACAS</t>
  </si>
  <si>
    <t>PAR</t>
  </si>
  <si>
    <t>TAMBORAS DOMINICANAS</t>
  </si>
  <si>
    <t>TAMBORES BATÀ</t>
  </si>
  <si>
    <t>OCONCOLO</t>
  </si>
  <si>
    <t>ITOLETE</t>
  </si>
  <si>
    <t>IYA</t>
  </si>
  <si>
    <t>STANT</t>
  </si>
  <si>
    <t>TAMBORES YEMBÉ LP GALAXY GIOVANNI SERIES</t>
  </si>
  <si>
    <t>CAJONES LP</t>
  </si>
  <si>
    <t>SEKERES LP 483</t>
  </si>
  <si>
    <t>PEDAL BOMBO</t>
  </si>
  <si>
    <t>GIBRALTAR</t>
  </si>
  <si>
    <t>SOPORTE DE GAJATES</t>
  </si>
  <si>
    <t>LP388N</t>
  </si>
  <si>
    <t>MAQUINA DE HI-HAP GIBRALTAR</t>
  </si>
  <si>
    <t>PLATILLOS HI-HAT</t>
  </si>
  <si>
    <t>REF ZILDJAN  PAR</t>
  </si>
  <si>
    <t xml:space="preserve">BATERÍA PROFESIONAL </t>
  </si>
  <si>
    <t>BATERÍA 5 PIEZAS, TOMS 12,13,16, BOMBO 22 POR 18 REDOBLANTE DE 14", 7 CAPAS DE MADERA "ARCE", ATRILES SERIE 800, ATRIL RECTO PARA TOM SUSPENDIDO Y ATRIL DE REDOBLANTE, 8 HERRAJES DE AFINACIÓN AL BOMBO, SILLA, ESTUCHE PARA TODOS LOS ELEMENTOS DE LA BATERÍA, PEDAL AJUSTABLE TIPO TWIN (DOBLE PEDAL)  JUEGO DE PLATILLOS 14,16,20 EN BRONCE SERIE B8 O ZILDJIAN K CUSTOM MARTILLADO CON ESTUCHE</t>
  </si>
  <si>
    <t>PDP FS, SATURNO, OAK CUSTOM</t>
  </si>
  <si>
    <t>PDP, MAPEX, YAMAHA, TAMA</t>
  </si>
  <si>
    <t xml:space="preserve">CELESTA PROFESIONAL </t>
  </si>
  <si>
    <t>CELESTA DE 36 TUBOS EN ALUMINIO BRASS CON SOPORTE Y ESTUCHE</t>
  </si>
  <si>
    <t xml:space="preserve">PARCHES ADICIONALES </t>
  </si>
  <si>
    <t>JUEGO DE PARCHES PARA BATERÍA ESTÁNDAR FINO</t>
  </si>
  <si>
    <t>REMO, CENTURY, LP</t>
  </si>
  <si>
    <t>JUEGO DE PARCHES  PARA CONGA FINO</t>
  </si>
  <si>
    <t>JUEGO DE PARCHE PARA BONGOES FINO</t>
  </si>
  <si>
    <t>SINTETIZADOR PROFESIONAL</t>
  </si>
  <si>
    <t xml:space="preserve">SINTETIZADOR  5/8 PITSH BEAN, 4 FEYDERS MODULADORES 8 BANCOS PROGRAMABLES, GENERAL MIDI, SAMPLING ATRIL QLX 12 EN ALUMINIO, ESTUCHE SEMIDURO </t>
  </si>
  <si>
    <t>KORG 61</t>
  </si>
  <si>
    <t xml:space="preserve">KORG, YAMAHA, </t>
  </si>
  <si>
    <t>CONGAS PROFESIONALES</t>
  </si>
  <si>
    <t xml:space="preserve">PAR DE CONGAS"11 12" MADERAS EN PINO, CUERO DE BÚFALO, AROS CONFORT CURVER, ATRIL DOBLE CON RUEDAS CROMADO  2 ESTUCHE SEMIDURO PARA CONGAS TIMBAL  "14 15", DORADO CON STAND, </t>
  </si>
  <si>
    <t>MATADOR, GIOVANI HIDALGO</t>
  </si>
  <si>
    <t>LP</t>
  </si>
  <si>
    <t xml:space="preserve">TIMBAL PROFESIONAL </t>
  </si>
  <si>
    <t>TIMBAL  "14 15", DORADO CON STAND, JAM BLOCK AZUL, JAM BLOCK  ROJO, CAMPANA  EN ACERO ESTUCHE SEMIDURO COMPLETO</t>
  </si>
  <si>
    <t>MATADOR</t>
  </si>
  <si>
    <t xml:space="preserve">BONGOES </t>
  </si>
  <si>
    <t xml:space="preserve">PAR DE BONGOES  ARO EN TRADITIONAL, CUERO DE BÚFALO, MADERA EN PINO, ESTUCHE SEMIDURO  </t>
  </si>
  <si>
    <t>CAMPANA DE MANO PROFESIONAL</t>
  </si>
  <si>
    <t xml:space="preserve">CAMPANA, GOLPEADOR EN PINO  FORRO VINILO </t>
  </si>
  <si>
    <t>PAR DE MARACAS PROFESIONALES</t>
  </si>
  <si>
    <t>PAR DE MARACA FINA  SALSERA EN CUERO Y SEMILLA, FORRO EN TELA</t>
  </si>
  <si>
    <t>TAMBORA DOMINICANA PROFESIONAL</t>
  </si>
  <si>
    <t xml:space="preserve">TAMBORA DOMINICANA MADERA PINO O CURADA, GOLPEADOR EN MADERA, AROS METÁLICOS, CUERO DE BÚFALO, ESTUCHE SEMIDURO </t>
  </si>
  <si>
    <t>LP, MEINL</t>
  </si>
  <si>
    <t>ACORDEÓN VALLENATO PROFESIONAL</t>
  </si>
  <si>
    <t>ACORDEÓN III CORONAS DIFERENTES AFINACIONES ADG, GCF O 5 LETRAS, ESTUCHE SEMIDURO</t>
  </si>
  <si>
    <t>CAJA VALLENATA PROFESIONAL</t>
  </si>
  <si>
    <t>CAJA VALLENATA EN FIBRA DE VIDRIO, PARCHE EN ACETATO, ESTUCHE  SEMIDURO</t>
  </si>
  <si>
    <t>GUIRO MERENGUERO PROFESIONAL</t>
  </si>
  <si>
    <t>GUIRO MERENGUERO EN  ACERO, TRINCHE, FORRO</t>
  </si>
  <si>
    <t>LP, MEINL, HR</t>
  </si>
  <si>
    <t>GUIRO SALSERO PROFESIONAL</t>
  </si>
  <si>
    <t>GUIRO SALSERO METÁLICO O ACRÍLICO, TRINCHE, FORRO SENCILLO</t>
  </si>
  <si>
    <t>LP, HR</t>
  </si>
  <si>
    <t xml:space="preserve">GUACHARACA METÁLICA PARA VALLENATO </t>
  </si>
  <si>
    <t xml:space="preserve">GUACHARACA METÁLICA GRANDE ANCHA SIN TAPA, TRINCHE FINO, FORRO </t>
  </si>
  <si>
    <t>BAJO ELÉCTRICO PROFESIONAL</t>
  </si>
  <si>
    <t>BAJO ELÉCTRICO 5 CUERDAS PASIVO O ACTIVO, TIPO JAZZ BASS 3 MICRÓFONO ARNICO ESTUCHE SEMIDURO Y CORREA</t>
  </si>
  <si>
    <t>YAHMAHA</t>
  </si>
  <si>
    <t>AMPLIFICADOR PARA BAJO ELÉCTRICO</t>
  </si>
  <si>
    <t xml:space="preserve">AMPLIFICADOR PARA BAJO ELÉCTRICO DE (300W), 1 ENTRADA PASIVA 1 ENTRADA ACTIVA, BANDA GRAFICA DE 7 NIVELES, COMPRESOR </t>
  </si>
  <si>
    <t>MARSHALL, RANDALL, LANEY</t>
  </si>
  <si>
    <t>GUITARRA ELÉCTRICA PROFESIONAL</t>
  </si>
  <si>
    <t>GUITARRA ELÉCTRICA 1 HOM BUCKER 2 SING KOOIL  1 TONO, 1 VOLUMEN 22 TRASTES CUERPO SÓLIDO EN PINO ESTUCHE SEMIDURO CABLE DE AMPLIFICACIÓN Y CORREA</t>
  </si>
  <si>
    <t xml:space="preserve">PEDAL DE EFECTOS PROFESIONAL PARA GUITARRA ELÉCTRICA </t>
  </si>
  <si>
    <t>PEDAL DE EFECTOS CON 5 PATS (300 EFECTOS, 50 EMULACIONES DE AMPLIFICADOR, PEDAL DE EXPRESIÓN, CHASIS METÁLICO, PUESTO USB MODULADORES DIRECTOS DE EFECTOS, LUPER DE HASTA 3 MINUTOS EN BLOQUE PARA GUITARRA ELÉCTRICA CON ESTUCHE</t>
  </si>
  <si>
    <t>BOOS, LINE 6</t>
  </si>
  <si>
    <t>AMPLIFICADOR PARA GUITARRA ELÉCTRICA</t>
  </si>
  <si>
    <t>AMPLIFICADOR PARA GUITARRA ELÉCTRICA DE (200W), CANAL DE DISTORSIÓN, EFECTOS, 4 BOCINAS CELESTION, ECUALIZADOR, CON ESTUCHE</t>
  </si>
  <si>
    <t xml:space="preserve">CONGAS DE ESTUDIO </t>
  </si>
  <si>
    <t>PAR DE CONGAS NACIONALES EN FIBRA DE VIDRIO, AROS TIPO RING ACERO INOXIDABLE, STAND EN ACERO INOXIDABLE, ESTUCHE SEMIDURO</t>
  </si>
  <si>
    <t>CAJA VALLENATA DE ESTUDIO</t>
  </si>
  <si>
    <t>CAJA VALLENATA MADERA EN AGLOMERADO, PARCHE EN ACETATO, ESTUCHE SEMIDURO</t>
  </si>
  <si>
    <t>TECLADO DE ESTUDIO</t>
  </si>
  <si>
    <t>TECLADO  61 TECLAS, 375 VOCES,12 KITS DE BATERÍA Y KITS DE EFECTOS DE SONIDO,100 ESTILOS DE ACOMPAÑAMIENTO,102 CANCIONES INTERNAS, ADAPTADOR PA3 SOPORTE SENCILLO, ESTUCHE EN LONA</t>
  </si>
  <si>
    <t>BATERÍA DE ESTUDIO</t>
  </si>
  <si>
    <t>BATERÍA 5 PIEZAS TOMS DE "10 12 14" REDOBLANTE DE 14, BOMBO DE 20 BASES SERIE 800 SILLA SOPORTE ADICIONAL PARA PLATILLO JUEGO DE PLATILLOS CON BASES MEINL HCS 14 16 20 ALEACIÓN EN BRONCE Y PEDALERA SENCILLA</t>
  </si>
  <si>
    <t>GUITARRA ELÉCTRICA DE ESTUDIO</t>
  </si>
  <si>
    <t>GUITARRA ELÉCTRICA STRATOS 3 MICRÓFONO SENCILLO, 1 TONO, 1VOLUMEN, ESTUCHE SEMIDURO,  PROCESADOR DE EFECTOS CON MODULADOR, EFECTOS, RITMOS, ECUALIZADOR, CABLE 5 METROS Y ESTUCHE SEMIDURO Y CORREA</t>
  </si>
  <si>
    <t>YAMAHA, WASHBURN</t>
  </si>
  <si>
    <t xml:space="preserve">BAJO ELÉCTRICO DE ESTUDIO </t>
  </si>
  <si>
    <t>BAJO ELÉCTRICO (PASIVO O ACTIVO) 4 CUERDAS 3 MICRÓFONOS SENCILLOS, CORREA, CABLE 5 METROS, ESTUCHE SEMIDURO</t>
  </si>
  <si>
    <t>TAMBORA DOMINICANA DE ESTUDIO</t>
  </si>
  <si>
    <t>TAMBORA DOMINICANA NACIONAL (MADERA O FIBRA DE VIDRIO) CON ESTUCHE SENCILLO</t>
  </si>
  <si>
    <t>ATRIL PARA PARTITURA</t>
  </si>
  <si>
    <t xml:space="preserve">ATRIL PARA PARTITURA PLEGABLE CON ESCUCHE SENCILLO   </t>
  </si>
  <si>
    <t>QUICKLOCK</t>
  </si>
  <si>
    <t>TIMBAL DE ESTUDIO</t>
  </si>
  <si>
    <t xml:space="preserve">TIMBAL NACIONAL "14 15" CON GANCHO, PLATILLO DE 16 EN BRONCE, JAM BLOCK, CENCERRO DE 14" NACIONAL, CAJA EN MADERA SAPAN NACIONAL, ESTUCHE SENCILLO </t>
  </si>
  <si>
    <t>AULAS DE INFORMATICA</t>
  </si>
  <si>
    <t>AULAS DE INFORMATICA MACARENA A Y B.</t>
  </si>
  <si>
    <t>Centro de Audiovisuales y espacios en Macarena A y Macarena B.</t>
  </si>
  <si>
    <t>LABORATORIOS LEBEI</t>
  </si>
  <si>
    <t>INSTRUMENTO</t>
  </si>
  <si>
    <t>BODEGA de Sonido, Bodega Sótanos</t>
  </si>
  <si>
    <t>Salones sede Academia Luis A Calvo</t>
  </si>
  <si>
    <t>Sala de Sistemas Sede Academia Luis A. Calvo</t>
  </si>
  <si>
    <t>LABORATORIO COMPUTACION</t>
  </si>
  <si>
    <t>MUSICA</t>
  </si>
  <si>
    <t>Bodega de Instrumentos sede Luis A. Calvo</t>
  </si>
  <si>
    <t>Salón 125, Escenario Sótanos</t>
  </si>
  <si>
    <t>Estudio de Grabación sede Academia Luis A. Calvo</t>
  </si>
  <si>
    <t xml:space="preserve"> </t>
  </si>
  <si>
    <t>Salones: 3</t>
  </si>
  <si>
    <t>Práctica teatral voz</t>
  </si>
  <si>
    <t>Teatrino Sótanos de la Jiménez</t>
  </si>
  <si>
    <t>Academia Luis A. Calvo</t>
  </si>
  <si>
    <t>ARTES ESCÉNICAS</t>
  </si>
  <si>
    <t>Area de Mùsica para la Escena</t>
  </si>
  <si>
    <t xml:space="preserve">Centro de Producción Audiovisual CPA - Facultad de Artes ASAB </t>
  </si>
  <si>
    <t>Salones: 103, 108, 115, 125, 303, 307, 310, 312, Escenario Sótanos</t>
  </si>
  <si>
    <t>Bodega de Sonido, Bodega Sótanos</t>
  </si>
  <si>
    <t>Academia Luis A. Calvo y Escenicas 4</t>
  </si>
  <si>
    <t>BIENESTAR</t>
  </si>
  <si>
    <t>DESCRIPCION</t>
  </si>
  <si>
    <t xml:space="preserve">REF </t>
  </si>
  <si>
    <t>MARCAS SUGERIDAD</t>
  </si>
  <si>
    <t>ESPACIO ESPECIFICO</t>
  </si>
  <si>
    <t>ROSARIO ESCOBAR GIL</t>
  </si>
  <si>
    <t>CENTRO MUSICAL LTDA</t>
  </si>
  <si>
    <t>OFIBOT</t>
  </si>
  <si>
    <t>YAMAKI</t>
  </si>
  <si>
    <t>ESPACIO</t>
  </si>
  <si>
    <t>NO CUMPLE EL EQUIPO OFERTADO NO POSEE MATERIAL EN PLATA</t>
  </si>
  <si>
    <t>NO CUMPLE. EN EL ANEXO 4 NO APARECE LA REFERENCIA DEL EQUIPO OFERTADO.  SE REVISO EL CATALOGO Y LAS LLAVES DE LA FLAUTA QUE APARENTEMENTE OFRECEN NO CUMPLE CON EL MATERIAL EN PLATA</t>
  </si>
  <si>
    <t>NO CUMPLE. EL MATERIALDE LASLLAVES NO ES DE PLATA</t>
  </si>
  <si>
    <t>NO CUMPLE. EN EL ANEXO 4 NO APARECE LA REFERENCIA DEL EQUIPO OFERTADO.  SE REVISO EL CATALOGO Y  LA FLAUTA QUE APARENTEMENTE OFRECEN NO CUMPLE CON LAS CARACTERISTICAS SOLICITADAS</t>
  </si>
  <si>
    <t>NO CUMPLE NO SE ANEXO EL CATALOGO PARA HACER LA VERIFICACION TECNICA</t>
  </si>
  <si>
    <t>NO CUMPLE</t>
  </si>
  <si>
    <t xml:space="preserve">CALIFICACION ECONOMICA PROPUESTAS  CONVOCATORIA </t>
  </si>
  <si>
    <t>CANTIDAD</t>
  </si>
  <si>
    <t>NO CUMPLE EN LOS CATALOGOS ENTREGADOS NO SE PUEDE APRECIAR QUE EL EQUIPO CUMPLA CON LAS ESPECIFICACIONES SOLICITADAS</t>
  </si>
  <si>
    <t>NIO CUMPLE CON LAS ESPECIFICACIONES SOLICITADAS</t>
  </si>
  <si>
    <t>NO CUMPLE CON LAS ESPECIFICACIONES SOLICITADAS</t>
  </si>
  <si>
    <r>
      <t>CONGA LP GALAXY GIOVANNI SERIES </t>
    </r>
    <r>
      <rPr>
        <sz val="9.5"/>
        <color indexed="8"/>
        <rFont val="Arial Narrow"/>
        <family val="2"/>
      </rPr>
      <t xml:space="preserve"> QUINTO DE 11"</t>
    </r>
  </si>
  <si>
    <t>NO CUMPLE NO ES PROFESIONAL</t>
  </si>
  <si>
    <t>NO CUMPLE EL EQUIPO OFERTADO NO ES PROFESIONAL</t>
  </si>
  <si>
    <t>NO CUMPLE NO ESPECIFICA REFERENCIA</t>
  </si>
  <si>
    <t>NO CUMPLE NO ANEXA CATALGO</t>
  </si>
  <si>
    <t>NO CUMPLE CON LAS ESPECIFICACONES SOLICITADAS</t>
  </si>
  <si>
    <t xml:space="preserve">NO CUMPLE EL CATALOGO PROESENTADO NO PERMITE VERIFICAR EL CIMPLIMINEOT DE LAS ESPECIFICACIONES SOLICITADAS (TECLAS).  SIN EMBARGO SI EL OFERENTE OFRECE ENTREGAR LA REFERENCIA YCL 881 SE ACEPTARIA </t>
  </si>
  <si>
    <t>NO CUMPLE CON EL NUMERO DE CANALES</t>
  </si>
  <si>
    <t>NO CUMPLE NO HAY CLARIDAD DEL ITEM</t>
  </si>
  <si>
    <t>NO CUMPLE NO ANEXA CATALOGO</t>
  </si>
  <si>
    <t>NO CUMPLE NO ANEXO CATALOGO</t>
  </si>
  <si>
    <t>EVALUACIÓN TÉCNICA</t>
  </si>
  <si>
    <t>EVALUACION CERTIFICACIONES DE EXPERIENCIA</t>
  </si>
  <si>
    <t>OFIBOD</t>
  </si>
  <si>
    <t>CERTIFICACIÓN CON OTRAS ENTIDADES Y/O I.E.S</t>
  </si>
  <si>
    <t>EXPIDE</t>
  </si>
  <si>
    <t>FECHA DE INICIO</t>
  </si>
  <si>
    <t>MONTO</t>
  </si>
  <si>
    <t>OBSERVACIONES</t>
  </si>
  <si>
    <t xml:space="preserve">LUGAR DE CAPACITACION </t>
  </si>
  <si>
    <t>EL TIMBAL</t>
  </si>
  <si>
    <t>ALCALDIA DE MEDELLIN</t>
  </si>
  <si>
    <t>SECRETARIA DE EDUCACION DE BOGOTA</t>
  </si>
  <si>
    <t>BAZOOM</t>
  </si>
  <si>
    <t>INSTITUTO TECNOLOGICO METROPOLITANO</t>
  </si>
  <si>
    <t>FONADE</t>
  </si>
  <si>
    <t>SECRETARIA DE GESTION SOCIAL Y DESARROLLO ECONOMICO. RIONEGRO-ANTIOQUIA</t>
  </si>
  <si>
    <t>SECRETARIA DE GOBIERNO</t>
  </si>
  <si>
    <t>VALOR DE CERTIFICACIONES</t>
  </si>
  <si>
    <t>CALIFICACION DE LAS CERTFICACIONES</t>
  </si>
  <si>
    <t>R.U.P. GRUPOS</t>
  </si>
  <si>
    <t>K GENERAL</t>
  </si>
  <si>
    <t>CERTIFICADOS DE DISTRIBUCION</t>
  </si>
  <si>
    <t>GARANTIA</t>
  </si>
  <si>
    <t>TIEMPO DE RESPUESTA</t>
  </si>
  <si>
    <t>CUMPLE, 36 HORAS</t>
  </si>
  <si>
    <t xml:space="preserve">DILIGENCIAMIENTO ANEXO No. 4 </t>
  </si>
  <si>
    <t xml:space="preserve">VALORACION FINAL </t>
  </si>
  <si>
    <t>ADMISIBLE</t>
  </si>
  <si>
    <t xml:space="preserve">“CONTRATAR LA ADQUISICIÓN DE EQUIPOS DE LABORATORIO -EQUIPOS MENORES- CON DESTINO A LOS LABORATORIOS, TALLERES, CENTROS Y AULAS ESPECIALIZADAS DE LAS FACULTADES DE LA UNIVERSIDAD FRANCISCO JOSÉ DE CALDAS, DE ACUERDO CON LAS CONDICIONES Y ESPECIFICACIONES PREVISTAS”. </t>
  </si>
  <si>
    <t xml:space="preserve">NO CUMPLE EL EQUIIPO OFERTADO NO ES DE DOS COTAVAS </t>
  </si>
  <si>
    <t xml:space="preserve">NO CUMPLE EL CATALOGO NO ES CLARO PARA VERIFICAR QUE CUMPLA CON LAS EPSECIFICACIONES SOLICITADAS </t>
  </si>
  <si>
    <t xml:space="preserve">NO CUMPLE CON LA NOTA 3 DEL NUMERAL 4.4.1 DE LOS TERMINOS DE REFERENCIA  FALTA COPIA DEL CONTRATO </t>
  </si>
  <si>
    <t>NO ADMISIBLE</t>
  </si>
  <si>
    <t>NO CUMPLE SE SOLICITA ACLARAR LAS ESPECIFICACIONES DEL ITEM OFERTADO</t>
  </si>
  <si>
    <t>UNIVERSIDAD DISTRITAL FRANCISCO JOSE DE CALDAS</t>
  </si>
  <si>
    <t>NO CUMPLE EL CATALOGO ANEXO NO PERMITE EFECTUAR LA VERIFICACION TECNICA</t>
  </si>
  <si>
    <t>NO CUMPLE NO ES MICROFONO DE CONTACTO</t>
  </si>
  <si>
    <t>NO CUMPLE EL CATALOGO NO ES CLARO SE SOLICITA ACLARAR</t>
  </si>
  <si>
    <t>NO CUMPLE CON EL NUMERO DE CUERDAS Y LAS PASTILAS INDEPENDIENTES</t>
  </si>
  <si>
    <t>NO CUMPLE NO ANEXA CATALOGO SE SOLICITA ALCARACION DE LO OFERTADO</t>
  </si>
  <si>
    <t xml:space="preserve">Evaluación Técnica de la Convocatoria Publica No. 018 de 2009 </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</si>
</sst>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240A]\ #,##0"/>
    <numFmt numFmtId="173" formatCode="&quot;$&quot;\ #,##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Red]#,##0"/>
    <numFmt numFmtId="179" formatCode="#,##0.00;[Red]#,##0.00"/>
    <numFmt numFmtId="180" formatCode="_-* #,##0.00\ _p_t_a_-;\-* #,##0.00\ _p_t_a_-;_-* &quot;-&quot;??\ _p_t_a_-;_-@_-"/>
    <numFmt numFmtId="181" formatCode="_-* #,##0\ _p_t_a_-;\-* #,##0\ _p_t_a_-;_-* &quot;-&quot;??\ _p_t_a_-;_-@_-"/>
    <numFmt numFmtId="182" formatCode="#,##0.0000"/>
    <numFmt numFmtId="183" formatCode="[$$-240A]\ #,##0.00"/>
    <numFmt numFmtId="184" formatCode="0.0000"/>
    <numFmt numFmtId="185" formatCode="#,##0\ &quot;€&quot;"/>
    <numFmt numFmtId="186" formatCode="[$$-240A]\ #,##0.0000"/>
    <numFmt numFmtId="187" formatCode="#,##0.000"/>
    <numFmt numFmtId="188" formatCode="&quot;$&quot;\ #,##0.00"/>
    <numFmt numFmtId="189" formatCode="_(* #,##0.00_);_(* \(#,##0.00\);_(* &quot;-&quot;??_);_(@_)"/>
    <numFmt numFmtId="190" formatCode="&quot;$&quot;#,##0"/>
    <numFmt numFmtId="191" formatCode="&quot;$&quot;\ #,##0_);\(&quot;$&quot;\ #,##0\)"/>
    <numFmt numFmtId="192" formatCode="&quot;$&quot;\ #,##0_);[Red]\(&quot;$&quot;\ #,##0\)"/>
    <numFmt numFmtId="193" formatCode="&quot;$&quot;\ #,##0.00_);\(&quot;$&quot;\ #,##0.00\)"/>
    <numFmt numFmtId="194" formatCode="&quot;$&quot;\ #,##0.00_);[Red]\(&quot;$&quot;\ #,##0.00\)"/>
    <numFmt numFmtId="195" formatCode="_(&quot;$&quot;\ * #,##0_);_(&quot;$&quot;\ * \(#,##0\);_(&quot;$&quot;\ * &quot;-&quot;_);_(@_)"/>
    <numFmt numFmtId="196" formatCode="_(* #,##0_);_(* \(#,##0\);_(* &quot;-&quot;_);_(@_)"/>
    <numFmt numFmtId="197" formatCode="_(&quot;$&quot;\ * #,##0.00_);_(&quot;$&quot;\ * \(#,##0.00\);_(&quot;$&quot;\ * &quot;-&quot;??_);_(@_)"/>
  </numFmts>
  <fonts count="43">
    <font>
      <sz val="10"/>
      <name val="Arial"/>
      <family val="0"/>
    </font>
    <font>
      <u val="single"/>
      <sz val="10"/>
      <color indexed="12"/>
      <name val="Arial"/>
      <family val="2"/>
    </font>
    <font>
      <u val="single"/>
      <sz val="10"/>
      <color indexed="36"/>
      <name val="Arial"/>
      <family val="0"/>
    </font>
    <font>
      <sz val="8"/>
      <name val="Arial"/>
      <family val="0"/>
    </font>
    <font>
      <sz val="9"/>
      <name val="Tahoma"/>
      <family val="2"/>
    </font>
    <font>
      <b/>
      <sz val="9"/>
      <name val="Tahoma"/>
      <family val="2"/>
    </font>
    <font>
      <sz val="8.5"/>
      <name val="Arial"/>
      <family val="0"/>
    </font>
    <font>
      <sz val="8"/>
      <name val="Tahoma"/>
      <family val="2"/>
    </font>
    <font>
      <b/>
      <sz val="14"/>
      <name val="Tahoma"/>
      <family val="2"/>
    </font>
    <font>
      <sz val="8.5"/>
      <name val="Tahoma"/>
      <family val="2"/>
    </font>
    <font>
      <sz val="8.5"/>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Arial Narrow"/>
      <family val="2"/>
    </font>
    <font>
      <b/>
      <sz val="8.5"/>
      <color indexed="8"/>
      <name val="Tahoma"/>
      <family val="2"/>
    </font>
    <font>
      <sz val="8"/>
      <color indexed="8"/>
      <name val="Arial Narrow"/>
      <family val="2"/>
    </font>
    <font>
      <sz val="9.5"/>
      <name val="Tahoma"/>
      <family val="2"/>
    </font>
    <font>
      <b/>
      <sz val="9.5"/>
      <name val="Tahoma"/>
      <family val="2"/>
    </font>
    <font>
      <sz val="9.5"/>
      <name val="Arial Narrow"/>
      <family val="2"/>
    </font>
    <font>
      <sz val="9.5"/>
      <color indexed="8"/>
      <name val="Arial Narrow"/>
      <family val="2"/>
    </font>
    <font>
      <sz val="9.5"/>
      <name val="Arial"/>
      <family val="0"/>
    </font>
    <font>
      <sz val="9"/>
      <color indexed="8"/>
      <name val="Arial Narrow"/>
      <family val="2"/>
    </font>
    <font>
      <sz val="9"/>
      <name val="Arial"/>
      <family val="0"/>
    </font>
    <font>
      <b/>
      <sz val="14"/>
      <name val="Arial"/>
      <family val="0"/>
    </font>
    <font>
      <b/>
      <sz val="10"/>
      <name val="Arial Narrow"/>
      <family val="2"/>
    </font>
    <font>
      <b/>
      <sz val="10"/>
      <name val="Tahoma"/>
      <family val="2"/>
    </font>
    <font>
      <b/>
      <sz val="10"/>
      <name val="Arial"/>
      <family val="0"/>
    </font>
    <font>
      <b/>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medium"/>
      <bottom style="thin"/>
    </border>
    <border>
      <left>
        <color indexed="63"/>
      </left>
      <right>
        <color indexed="63"/>
      </right>
      <top style="thin"/>
      <bottom style="thin"/>
    </border>
    <border>
      <left style="medium"/>
      <right style="medium"/>
      <top style="thin"/>
      <bottom style="thin"/>
    </border>
    <border>
      <left style="medium"/>
      <right style="thin"/>
      <top>
        <color indexed="63"/>
      </top>
      <bottom style="thin"/>
    </border>
    <border>
      <left style="thin"/>
      <right style="thin"/>
      <top>
        <color indexed="63"/>
      </top>
      <bottom style="thin"/>
    </border>
    <border>
      <left style="medium"/>
      <right style="medium"/>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0" fontId="0" fillId="0" borderId="0">
      <alignment/>
      <protection/>
    </xf>
    <xf numFmtId="0" fontId="1" fillId="0" borderId="0" applyNumberFormat="0" applyFill="0" applyBorder="0" applyAlignment="0" applyProtection="0"/>
    <xf numFmtId="0" fontId="2" fillId="0" borderId="0" applyNumberFormat="0" applyFill="0" applyBorder="0" applyAlignment="0" applyProtection="0"/>
    <xf numFmtId="0" fontId="1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cellStyleXfs>
  <cellXfs count="173">
    <xf numFmtId="0" fontId="0" fillId="0" borderId="0" xfId="0" applyAlignment="1">
      <alignment/>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173" fontId="4" fillId="0" borderId="0" xfId="0" applyNumberFormat="1" applyFont="1" applyFill="1" applyAlignment="1">
      <alignment horizontal="center" vertical="center" wrapText="1"/>
    </xf>
    <xf numFmtId="173" fontId="4" fillId="0" borderId="0" xfId="0" applyNumberFormat="1" applyFont="1" applyFill="1" applyBorder="1" applyAlignment="1">
      <alignment horizontal="center" vertical="center" wrapText="1"/>
    </xf>
    <xf numFmtId="0" fontId="0" fillId="0" borderId="0" xfId="0" applyBorder="1" applyAlignment="1">
      <alignment/>
    </xf>
    <xf numFmtId="0" fontId="0" fillId="0" borderId="0" xfId="0" applyFill="1" applyBorder="1" applyAlignment="1">
      <alignment/>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172" fontId="5" fillId="3" borderId="10" xfId="0" applyNumberFormat="1" applyFont="1" applyFill="1" applyBorder="1" applyAlignment="1">
      <alignment horizontal="center" vertical="center" wrapText="1"/>
    </xf>
    <xf numFmtId="173" fontId="5" fillId="0" borderId="0" xfId="0" applyNumberFormat="1" applyFont="1" applyFill="1" applyBorder="1" applyAlignment="1">
      <alignment horizontal="center" vertical="center" wrapText="1"/>
    </xf>
    <xf numFmtId="172" fontId="5" fillId="0" borderId="0" xfId="0" applyNumberFormat="1" applyFont="1" applyFill="1" applyBorder="1" applyAlignment="1">
      <alignment horizontal="center" vertical="center" wrapText="1"/>
    </xf>
    <xf numFmtId="172" fontId="4" fillId="3" borderId="10" xfId="0" applyNumberFormat="1" applyFont="1" applyFill="1" applyBorder="1" applyAlignment="1">
      <alignment horizontal="center" vertical="center" wrapText="1"/>
    </xf>
    <xf numFmtId="172" fontId="4" fillId="3" borderId="10" xfId="0" applyNumberFormat="1" applyFont="1" applyFill="1" applyBorder="1" applyAlignment="1">
      <alignment horizontal="center" vertical="center"/>
    </xf>
    <xf numFmtId="0" fontId="8" fillId="0" borderId="0" xfId="0" applyFont="1" applyFill="1" applyAlignment="1">
      <alignment horizontal="center" vertical="center"/>
    </xf>
    <xf numFmtId="0" fontId="9" fillId="0" borderId="11" xfId="0" applyFont="1" applyFill="1" applyBorder="1" applyAlignment="1">
      <alignment vertical="center" wrapText="1"/>
    </xf>
    <xf numFmtId="0" fontId="9" fillId="0" borderId="10" xfId="0" applyFont="1" applyFill="1" applyBorder="1" applyAlignment="1">
      <alignment vertical="center" wrapText="1"/>
    </xf>
    <xf numFmtId="0" fontId="9" fillId="0" borderId="12" xfId="0" applyFont="1" applyFill="1" applyBorder="1" applyAlignment="1">
      <alignment vertical="center" wrapText="1"/>
    </xf>
    <xf numFmtId="173" fontId="9" fillId="0" borderId="11"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173" fontId="9" fillId="0" borderId="10"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173" fontId="9" fillId="0"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xf>
    <xf numFmtId="172" fontId="4" fillId="3" borderId="13" xfId="0" applyNumberFormat="1" applyFont="1" applyFill="1" applyBorder="1" applyAlignment="1">
      <alignment horizontal="center" vertical="center"/>
    </xf>
    <xf numFmtId="172" fontId="4" fillId="3" borderId="13" xfId="0" applyNumberFormat="1" applyFont="1" applyFill="1" applyBorder="1" applyAlignment="1">
      <alignment horizontal="center" vertical="center" wrapText="1"/>
    </xf>
    <xf numFmtId="172" fontId="4" fillId="3" borderId="12" xfId="0" applyNumberFormat="1" applyFont="1" applyFill="1" applyBorder="1" applyAlignment="1">
      <alignment horizontal="center" vertical="center" wrapText="1"/>
    </xf>
    <xf numFmtId="172" fontId="4" fillId="3" borderId="14" xfId="0" applyNumberFormat="1" applyFont="1" applyFill="1" applyBorder="1" applyAlignment="1">
      <alignment horizontal="center" vertical="center" wrapText="1"/>
    </xf>
    <xf numFmtId="172" fontId="5" fillId="3" borderId="13" xfId="0" applyNumberFormat="1" applyFont="1" applyFill="1" applyBorder="1" applyAlignment="1">
      <alignment horizontal="center" vertical="center" wrapText="1"/>
    </xf>
    <xf numFmtId="172" fontId="4" fillId="0" borderId="0" xfId="0" applyNumberFormat="1" applyFont="1" applyFill="1" applyAlignment="1">
      <alignment horizontal="center" vertical="center" wrapText="1"/>
    </xf>
    <xf numFmtId="172" fontId="5" fillId="0" borderId="0" xfId="0" applyNumberFormat="1" applyFont="1" applyFill="1" applyAlignment="1">
      <alignment horizontal="center" vertic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7" xfId="0" applyFont="1" applyFill="1" applyBorder="1" applyAlignment="1">
      <alignment horizontal="center" vertical="center" wrapText="1"/>
    </xf>
    <xf numFmtId="173" fontId="5" fillId="24" borderId="17" xfId="0" applyNumberFormat="1" applyFont="1" applyFill="1" applyBorder="1" applyAlignment="1">
      <alignment horizontal="center" vertical="center" wrapText="1"/>
    </xf>
    <xf numFmtId="173" fontId="5" fillId="24" borderId="18" xfId="0" applyNumberFormat="1" applyFont="1" applyFill="1" applyBorder="1" applyAlignment="1">
      <alignment horizontal="center" vertical="center" wrapText="1"/>
    </xf>
    <xf numFmtId="0" fontId="9" fillId="0" borderId="11" xfId="0" applyFont="1" applyFill="1" applyBorder="1" applyAlignment="1">
      <alignment horizontal="center" vertical="center"/>
    </xf>
    <xf numFmtId="173" fontId="0" fillId="0" borderId="0" xfId="0" applyNumberFormat="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vertical="center" wrapText="1"/>
    </xf>
    <xf numFmtId="0" fontId="2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29" fillId="0" borderId="10" xfId="0" applyFont="1" applyBorder="1" applyAlignment="1">
      <alignment horizontal="center" vertical="center" wrapText="1"/>
    </xf>
    <xf numFmtId="0" fontId="10" fillId="0" borderId="10" xfId="0" applyFont="1" applyBorder="1" applyAlignment="1">
      <alignment vertical="center" wrapText="1"/>
    </xf>
    <xf numFmtId="0" fontId="28" fillId="0" borderId="10" xfId="0" applyFont="1" applyBorder="1" applyAlignment="1">
      <alignment horizontal="justify" vertical="center" wrapText="1"/>
    </xf>
    <xf numFmtId="0" fontId="9" fillId="0" borderId="10" xfId="0" applyFont="1" applyBorder="1" applyAlignment="1">
      <alignment vertical="center"/>
    </xf>
    <xf numFmtId="0" fontId="9" fillId="0" borderId="20" xfId="0" applyFont="1" applyBorder="1" applyAlignment="1">
      <alignment horizontal="center" vertical="center"/>
    </xf>
    <xf numFmtId="0" fontId="9" fillId="0" borderId="12" xfId="0" applyFont="1" applyBorder="1" applyAlignment="1">
      <alignment vertical="center" wrapText="1"/>
    </xf>
    <xf numFmtId="0" fontId="28" fillId="0" borderId="12" xfId="0" applyFont="1" applyBorder="1" applyAlignment="1">
      <alignment horizontal="justify" vertical="center" wrapText="1"/>
    </xf>
    <xf numFmtId="0" fontId="9" fillId="0" borderId="12" xfId="0" applyFont="1" applyBorder="1" applyAlignment="1">
      <alignment vertical="center"/>
    </xf>
    <xf numFmtId="173" fontId="9" fillId="24" borderId="10" xfId="0" applyNumberFormat="1" applyFont="1" applyFill="1" applyBorder="1" applyAlignment="1">
      <alignment horizontal="center" vertical="center" wrapText="1"/>
    </xf>
    <xf numFmtId="173" fontId="9" fillId="0" borderId="10" xfId="0" applyNumberFormat="1" applyFont="1" applyBorder="1" applyAlignment="1">
      <alignment horizontal="center" vertical="center" wrapText="1"/>
    </xf>
    <xf numFmtId="172" fontId="9" fillId="25" borderId="10" xfId="0" applyNumberFormat="1" applyFont="1" applyFill="1" applyBorder="1" applyAlignment="1">
      <alignment horizontal="center" vertical="center" wrapText="1"/>
    </xf>
    <xf numFmtId="173" fontId="9" fillId="25" borderId="10" xfId="0" applyNumberFormat="1" applyFont="1" applyFill="1" applyBorder="1" applyAlignment="1">
      <alignment horizontal="center" vertical="center" wrapText="1"/>
    </xf>
    <xf numFmtId="173" fontId="0" fillId="0" borderId="0" xfId="0" applyNumberFormat="1" applyAlignment="1">
      <alignment/>
    </xf>
    <xf numFmtId="172" fontId="9" fillId="0" borderId="10" xfId="0" applyNumberFormat="1" applyFont="1" applyBorder="1" applyAlignment="1">
      <alignment horizontal="center" vertical="center"/>
    </xf>
    <xf numFmtId="0" fontId="9" fillId="0" borderId="21" xfId="0" applyFont="1" applyBorder="1" applyAlignment="1">
      <alignment horizontal="center" vertical="center"/>
    </xf>
    <xf numFmtId="0" fontId="9" fillId="0" borderId="11" xfId="0" applyFont="1" applyBorder="1" applyAlignment="1">
      <alignment vertical="center" wrapText="1"/>
    </xf>
    <xf numFmtId="0" fontId="28" fillId="0" borderId="11" xfId="0" applyFont="1" applyBorder="1" applyAlignment="1">
      <alignment horizontal="center" vertical="center" wrapText="1"/>
    </xf>
    <xf numFmtId="0" fontId="9" fillId="0" borderId="11" xfId="0" applyFont="1" applyBorder="1" applyAlignment="1">
      <alignment horizontal="center" vertical="center" wrapText="1"/>
    </xf>
    <xf numFmtId="173" fontId="9" fillId="24" borderId="11"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172" fontId="9" fillId="0" borderId="12" xfId="0" applyNumberFormat="1" applyFont="1" applyBorder="1" applyAlignment="1">
      <alignment horizontal="center" vertical="center"/>
    </xf>
    <xf numFmtId="172" fontId="5" fillId="3" borderId="19" xfId="0" applyNumberFormat="1" applyFont="1" applyFill="1" applyBorder="1" applyAlignment="1">
      <alignment horizontal="center" vertical="center" wrapText="1"/>
    </xf>
    <xf numFmtId="173" fontId="5" fillId="3" borderId="0" xfId="0" applyNumberFormat="1" applyFont="1" applyFill="1" applyAlignment="1">
      <alignment horizontal="center" vertical="center" wrapText="1"/>
    </xf>
    <xf numFmtId="0" fontId="0" fillId="0" borderId="0" xfId="0" applyAlignment="1">
      <alignment horizontal="center" vertical="center"/>
    </xf>
    <xf numFmtId="173" fontId="9" fillId="0" borderId="22" xfId="0" applyNumberFormat="1" applyFont="1" applyFill="1" applyBorder="1" applyAlignment="1">
      <alignment horizontal="center" vertical="center" wrapText="1"/>
    </xf>
    <xf numFmtId="173" fontId="9" fillId="0" borderId="23" xfId="0" applyNumberFormat="1" applyFont="1" applyFill="1" applyBorder="1" applyAlignment="1">
      <alignment horizontal="center" vertical="center" wrapText="1"/>
    </xf>
    <xf numFmtId="173" fontId="9" fillId="0" borderId="24" xfId="0" applyNumberFormat="1" applyFont="1" applyFill="1" applyBorder="1" applyAlignment="1">
      <alignment horizontal="center" vertical="center" wrapText="1"/>
    </xf>
    <xf numFmtId="172" fontId="5" fillId="3" borderId="25" xfId="0" applyNumberFormat="1" applyFont="1" applyFill="1" applyBorder="1" applyAlignment="1">
      <alignment horizontal="center" vertical="center" wrapText="1"/>
    </xf>
    <xf numFmtId="172" fontId="5" fillId="3" borderId="26" xfId="0" applyNumberFormat="1" applyFont="1" applyFill="1" applyBorder="1" applyAlignment="1">
      <alignment horizontal="center" vertical="center" wrapText="1"/>
    </xf>
    <xf numFmtId="172" fontId="5" fillId="3" borderId="27" xfId="0" applyNumberFormat="1" applyFont="1" applyFill="1" applyBorder="1" applyAlignment="1">
      <alignment horizontal="center" vertical="center" wrapText="1"/>
    </xf>
    <xf numFmtId="173" fontId="4" fillId="3" borderId="10" xfId="0" applyNumberFormat="1" applyFont="1" applyFill="1" applyBorder="1" applyAlignment="1">
      <alignment horizontal="center" vertical="center" wrapText="1"/>
    </xf>
    <xf numFmtId="190" fontId="30" fillId="3" borderId="21" xfId="0" applyNumberFormat="1" applyFont="1" applyFill="1" applyBorder="1" applyAlignment="1">
      <alignment horizontal="center" vertical="center"/>
    </xf>
    <xf numFmtId="172" fontId="4" fillId="3" borderId="11" xfId="0" applyNumberFormat="1" applyFont="1" applyFill="1" applyBorder="1" applyAlignment="1">
      <alignment horizontal="center" vertical="center" wrapText="1"/>
    </xf>
    <xf numFmtId="173" fontId="4" fillId="3" borderId="11" xfId="0" applyNumberFormat="1" applyFont="1" applyFill="1" applyBorder="1" applyAlignment="1">
      <alignment horizontal="center" vertical="center" wrapText="1"/>
    </xf>
    <xf numFmtId="172" fontId="4" fillId="3" borderId="28" xfId="51" applyNumberFormat="1" applyFont="1" applyFill="1" applyBorder="1" applyAlignment="1">
      <alignment horizontal="center" vertical="center"/>
    </xf>
    <xf numFmtId="190" fontId="30" fillId="3" borderId="19" xfId="0" applyNumberFormat="1" applyFont="1" applyFill="1" applyBorder="1" applyAlignment="1">
      <alignment horizontal="center" vertical="center"/>
    </xf>
    <xf numFmtId="190" fontId="30" fillId="3" borderId="20" xfId="0" applyNumberFormat="1" applyFont="1" applyFill="1" applyBorder="1" applyAlignment="1">
      <alignment horizontal="center" vertical="center"/>
    </xf>
    <xf numFmtId="173" fontId="4" fillId="3" borderId="12" xfId="0" applyNumberFormat="1" applyFont="1" applyFill="1" applyBorder="1" applyAlignment="1">
      <alignment horizontal="center" vertical="center" wrapText="1"/>
    </xf>
    <xf numFmtId="173" fontId="5" fillId="3"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24" borderId="16" xfId="0" applyFont="1" applyFill="1" applyBorder="1" applyAlignment="1">
      <alignment horizontal="center" vertical="center" wrapText="1"/>
    </xf>
    <xf numFmtId="172" fontId="4" fillId="0" borderId="29" xfId="0" applyNumberFormat="1" applyFont="1" applyFill="1" applyBorder="1" applyAlignment="1">
      <alignment horizontal="center" vertical="center" wrapText="1"/>
    </xf>
    <xf numFmtId="0" fontId="32" fillId="24" borderId="17" xfId="0" applyFont="1" applyFill="1" applyBorder="1" applyAlignment="1">
      <alignment horizontal="center" vertical="center" wrapText="1"/>
    </xf>
    <xf numFmtId="0" fontId="33" fillId="0" borderId="10" xfId="0" applyFont="1" applyBorder="1" applyAlignment="1">
      <alignment horizontal="center" vertical="center" wrapText="1"/>
    </xf>
    <xf numFmtId="0" fontId="31" fillId="0" borderId="0" xfId="0" applyFont="1" applyFill="1" applyAlignment="1">
      <alignment horizontal="center" vertical="center" wrapText="1"/>
    </xf>
    <xf numFmtId="0" fontId="32" fillId="0" borderId="0" xfId="0" applyFont="1" applyFill="1" applyAlignment="1">
      <alignment horizontal="center" vertical="center"/>
    </xf>
    <xf numFmtId="0" fontId="34" fillId="0" borderId="10" xfId="0" applyFont="1" applyBorder="1" applyAlignment="1">
      <alignment horizontal="center" vertical="center" wrapText="1"/>
    </xf>
    <xf numFmtId="0" fontId="35" fillId="0" borderId="0" xfId="0" applyFont="1" applyAlignment="1">
      <alignment/>
    </xf>
    <xf numFmtId="190" fontId="36" fillId="3" borderId="19" xfId="0" applyNumberFormat="1" applyFont="1" applyFill="1" applyBorder="1" applyAlignment="1">
      <alignment horizontal="center" vertical="center"/>
    </xf>
    <xf numFmtId="172" fontId="37" fillId="0" borderId="0" xfId="0" applyNumberFormat="1" applyFont="1" applyAlignment="1">
      <alignment horizontal="center" vertical="center"/>
    </xf>
    <xf numFmtId="0" fontId="37" fillId="0" borderId="0" xfId="0" applyFont="1" applyAlignment="1">
      <alignment horizontal="center" vertical="center"/>
    </xf>
    <xf numFmtId="0" fontId="6" fillId="22" borderId="19" xfId="0" applyFont="1" applyFill="1" applyBorder="1" applyAlignment="1">
      <alignment horizontal="center" vertical="center" wrapText="1"/>
    </xf>
    <xf numFmtId="0" fontId="6" fillId="22" borderId="10" xfId="0" applyFont="1" applyFill="1" applyBorder="1" applyAlignment="1">
      <alignment horizontal="center" vertical="center" wrapText="1"/>
    </xf>
    <xf numFmtId="0" fontId="6" fillId="22" borderId="13" xfId="0" applyFont="1" applyFill="1" applyBorder="1" applyAlignment="1">
      <alignment horizontal="center" vertical="center" wrapText="1"/>
    </xf>
    <xf numFmtId="0" fontId="6" fillId="22" borderId="12" xfId="0" applyFont="1" applyFill="1" applyBorder="1" applyAlignment="1">
      <alignment horizontal="center" vertical="center" wrapText="1"/>
    </xf>
    <xf numFmtId="0" fontId="6" fillId="22" borderId="20" xfId="0" applyFont="1" applyFill="1" applyBorder="1" applyAlignment="1">
      <alignment horizontal="center" vertical="center" wrapText="1"/>
    </xf>
    <xf numFmtId="0" fontId="0" fillId="0" borderId="0" xfId="0" applyAlignment="1">
      <alignment horizontal="center" vertical="center" wrapText="1"/>
    </xf>
    <xf numFmtId="0" fontId="39" fillId="26" borderId="14" xfId="54" applyFont="1" applyFill="1" applyBorder="1" applyAlignment="1" applyProtection="1">
      <alignment horizontal="center" vertical="center" wrapText="1"/>
      <protection/>
    </xf>
    <xf numFmtId="0" fontId="38" fillId="0" borderId="0" xfId="0" applyFont="1" applyAlignment="1">
      <alignment horizontal="center"/>
    </xf>
    <xf numFmtId="0" fontId="39" fillId="16" borderId="30" xfId="54" applyFont="1" applyFill="1" applyBorder="1" applyAlignment="1" applyProtection="1">
      <alignment horizontal="center" vertical="center" wrapText="1"/>
      <protection/>
    </xf>
    <xf numFmtId="0" fontId="40" fillId="16" borderId="31" xfId="54" applyFont="1" applyFill="1" applyBorder="1" applyAlignment="1" applyProtection="1">
      <alignment horizontal="center" vertical="center" wrapText="1"/>
      <protection locked="0"/>
    </xf>
    <xf numFmtId="0" fontId="40" fillId="16" borderId="32" xfId="54" applyFont="1" applyFill="1" applyBorder="1" applyAlignment="1" applyProtection="1">
      <alignment horizontal="center" vertical="center" wrapText="1"/>
      <protection locked="0"/>
    </xf>
    <xf numFmtId="0" fontId="40" fillId="16" borderId="19" xfId="54" applyFont="1" applyFill="1" applyBorder="1" applyAlignment="1" applyProtection="1">
      <alignment horizontal="center" vertical="center" wrapText="1"/>
      <protection locked="0"/>
    </xf>
    <xf numFmtId="0" fontId="40" fillId="16" borderId="10" xfId="54" applyFont="1" applyFill="1" applyBorder="1" applyAlignment="1" applyProtection="1">
      <alignment horizontal="center" vertical="center" wrapText="1"/>
      <protection locked="0"/>
    </xf>
    <xf numFmtId="0" fontId="40" fillId="16" borderId="13" xfId="54" applyFont="1" applyFill="1" applyBorder="1" applyAlignment="1" applyProtection="1">
      <alignment horizontal="center" vertical="center" wrapText="1"/>
      <protection locked="0"/>
    </xf>
    <xf numFmtId="0" fontId="41" fillId="0" borderId="0" xfId="0" applyFont="1" applyAlignment="1">
      <alignment/>
    </xf>
    <xf numFmtId="0" fontId="39" fillId="0" borderId="30" xfId="54" applyFont="1" applyFill="1" applyBorder="1" applyAlignment="1" applyProtection="1">
      <alignment horizontal="center" vertical="center" wrapText="1"/>
      <protection/>
    </xf>
    <xf numFmtId="0" fontId="7" fillId="0" borderId="19" xfId="54" applyFont="1" applyFill="1" applyBorder="1" applyAlignment="1" applyProtection="1">
      <alignment horizontal="center" vertical="center" wrapText="1"/>
      <protection locked="0"/>
    </xf>
    <xf numFmtId="15" fontId="7" fillId="0" borderId="10" xfId="54" applyNumberFormat="1" applyFont="1" applyFill="1" applyBorder="1" applyAlignment="1" applyProtection="1">
      <alignment horizontal="center" vertical="center" wrapText="1"/>
      <protection locked="0"/>
    </xf>
    <xf numFmtId="4" fontId="7" fillId="0" borderId="10" xfId="54" applyNumberFormat="1" applyFont="1" applyFill="1" applyBorder="1" applyAlignment="1" applyProtection="1">
      <alignment horizontal="right" vertical="center" wrapText="1"/>
      <protection locked="0"/>
    </xf>
    <xf numFmtId="4" fontId="7" fillId="0" borderId="10" xfId="54" applyNumberFormat="1" applyFont="1" applyFill="1" applyBorder="1" applyAlignment="1" applyProtection="1">
      <alignment horizontal="center" vertical="center" wrapText="1"/>
      <protection locked="0"/>
    </xf>
    <xf numFmtId="4" fontId="7" fillId="0" borderId="13" xfId="54" applyNumberFormat="1" applyFont="1" applyFill="1" applyBorder="1" applyAlignment="1" applyProtection="1">
      <alignment horizontal="center" vertical="center" wrapText="1"/>
      <protection locked="0"/>
    </xf>
    <xf numFmtId="0" fontId="7" fillId="26" borderId="19" xfId="54" applyFont="1" applyFill="1" applyBorder="1" applyAlignment="1" applyProtection="1">
      <alignment horizontal="center" vertical="center" wrapText="1"/>
      <protection locked="0"/>
    </xf>
    <xf numFmtId="0" fontId="7" fillId="26" borderId="10" xfId="54" applyFont="1" applyFill="1" applyBorder="1" applyAlignment="1" applyProtection="1">
      <alignment horizontal="center" vertical="center" wrapText="1"/>
      <protection locked="0"/>
    </xf>
    <xf numFmtId="4" fontId="7" fillId="26" borderId="10" xfId="54" applyNumberFormat="1" applyFont="1" applyFill="1" applyBorder="1" applyAlignment="1" applyProtection="1">
      <alignment horizontal="right" vertical="center" wrapText="1"/>
      <protection locked="0"/>
    </xf>
    <xf numFmtId="4" fontId="7" fillId="26" borderId="10" xfId="54" applyNumberFormat="1" applyFont="1" applyFill="1" applyBorder="1" applyAlignment="1" applyProtection="1">
      <alignment horizontal="center" vertical="center" wrapText="1"/>
      <protection locked="0"/>
    </xf>
    <xf numFmtId="4" fontId="7" fillId="26" borderId="13" xfId="54" applyNumberFormat="1" applyFont="1" applyFill="1" applyBorder="1" applyAlignment="1" applyProtection="1">
      <alignment horizontal="right" vertical="center" wrapText="1"/>
      <protection locked="0"/>
    </xf>
    <xf numFmtId="0" fontId="39" fillId="0" borderId="33" xfId="54" applyFont="1" applyFill="1" applyBorder="1" applyAlignment="1" applyProtection="1">
      <alignment horizontal="center" vertical="center" wrapText="1"/>
      <protection/>
    </xf>
    <xf numFmtId="0" fontId="39" fillId="16" borderId="34" xfId="54" applyFont="1" applyFill="1" applyBorder="1" applyAlignment="1" applyProtection="1">
      <alignment horizontal="center" vertical="center" wrapText="1"/>
      <protection/>
    </xf>
    <xf numFmtId="4" fontId="3" fillId="0" borderId="0" xfId="0" applyNumberFormat="1" applyFont="1" applyAlignment="1">
      <alignment/>
    </xf>
    <xf numFmtId="0" fontId="0" fillId="0" borderId="0" xfId="0" applyBorder="1" applyAlignment="1">
      <alignment horizontal="center" vertical="center" wrapText="1"/>
    </xf>
    <xf numFmtId="172" fontId="0" fillId="0" borderId="0" xfId="0" applyNumberFormat="1" applyBorder="1" applyAlignment="1">
      <alignment vertical="center"/>
    </xf>
    <xf numFmtId="172" fontId="4" fillId="0" borderId="29" xfId="0" applyNumberFormat="1" applyFont="1" applyFill="1" applyBorder="1" applyAlignment="1">
      <alignment horizontal="center" vertical="center"/>
    </xf>
    <xf numFmtId="0" fontId="9" fillId="22" borderId="10" xfId="0" applyFont="1" applyFill="1" applyBorder="1" applyAlignment="1">
      <alignment horizontal="center" vertical="center" wrapText="1"/>
    </xf>
    <xf numFmtId="0" fontId="9" fillId="22" borderId="10" xfId="0" applyFont="1" applyFill="1" applyBorder="1" applyAlignment="1">
      <alignment horizontal="center" vertical="center"/>
    </xf>
    <xf numFmtId="4" fontId="41" fillId="0" borderId="35" xfId="54" applyNumberFormat="1" applyFont="1" applyFill="1" applyBorder="1" applyAlignment="1" applyProtection="1">
      <alignment horizontal="center" vertical="center" wrapText="1"/>
      <protection locked="0"/>
    </xf>
    <xf numFmtId="4" fontId="41" fillId="0" borderId="36" xfId="54" applyNumberFormat="1" applyFont="1" applyFill="1" applyBorder="1" applyAlignment="1" applyProtection="1">
      <alignment horizontal="center" vertical="center" wrapText="1"/>
      <protection locked="0"/>
    </xf>
    <xf numFmtId="4" fontId="41" fillId="0" borderId="37" xfId="54" applyNumberFormat="1" applyFont="1" applyFill="1" applyBorder="1" applyAlignment="1" applyProtection="1">
      <alignment horizontal="center" vertical="center" wrapText="1"/>
      <protection locked="0"/>
    </xf>
    <xf numFmtId="0" fontId="42" fillId="3" borderId="19" xfId="54" applyFont="1" applyFill="1" applyBorder="1" applyAlignment="1" applyProtection="1">
      <alignment horizontal="center" vertical="center" wrapText="1"/>
      <protection locked="0"/>
    </xf>
    <xf numFmtId="0" fontId="42" fillId="3" borderId="10" xfId="54" applyFont="1" applyFill="1" applyBorder="1" applyAlignment="1" applyProtection="1">
      <alignment horizontal="center" vertical="center" wrapText="1"/>
      <protection locked="0"/>
    </xf>
    <xf numFmtId="0" fontId="7" fillId="3" borderId="19" xfId="54" applyFont="1" applyFill="1" applyBorder="1" applyAlignment="1" applyProtection="1">
      <alignment horizontal="center" vertical="center" wrapText="1"/>
      <protection locked="0"/>
    </xf>
    <xf numFmtId="0" fontId="7" fillId="3" borderId="10" xfId="54" applyFont="1" applyFill="1" applyBorder="1" applyAlignment="1" applyProtection="1">
      <alignment horizontal="center" vertical="center" wrapText="1"/>
      <protection locked="0"/>
    </xf>
    <xf numFmtId="0" fontId="7" fillId="3" borderId="13" xfId="54" applyFont="1" applyFill="1" applyBorder="1" applyAlignment="1" applyProtection="1">
      <alignment horizontal="center" vertical="center" wrapText="1"/>
      <protection locked="0"/>
    </xf>
    <xf numFmtId="0" fontId="39" fillId="4" borderId="38" xfId="54" applyFont="1" applyFill="1" applyBorder="1" applyAlignment="1" applyProtection="1">
      <alignment horizontal="center" vertical="center" wrapText="1"/>
      <protection/>
    </xf>
    <xf numFmtId="0" fontId="39" fillId="4" borderId="39" xfId="54" applyFont="1" applyFill="1" applyBorder="1" applyAlignment="1" applyProtection="1">
      <alignment horizontal="center" vertical="center" wrapText="1"/>
      <protection/>
    </xf>
    <xf numFmtId="0" fontId="39" fillId="4" borderId="40" xfId="54" applyFont="1" applyFill="1" applyBorder="1" applyAlignment="1" applyProtection="1">
      <alignment horizontal="center" vertical="center" wrapText="1"/>
      <protection/>
    </xf>
    <xf numFmtId="0" fontId="39" fillId="4" borderId="41" xfId="54" applyFont="1" applyFill="1" applyBorder="1" applyAlignment="1" applyProtection="1">
      <alignment horizontal="center" vertical="center" wrapText="1"/>
      <protection/>
    </xf>
    <xf numFmtId="0" fontId="39" fillId="4" borderId="42" xfId="54" applyFont="1" applyFill="1" applyBorder="1" applyAlignment="1" applyProtection="1">
      <alignment horizontal="center" vertical="center" wrapText="1"/>
      <protection/>
    </xf>
    <xf numFmtId="0" fontId="39" fillId="4" borderId="43" xfId="54" applyFont="1" applyFill="1" applyBorder="1" applyAlignment="1" applyProtection="1">
      <alignment horizontal="center" vertical="center" wrapText="1"/>
      <protection/>
    </xf>
    <xf numFmtId="0" fontId="39" fillId="26" borderId="21" xfId="54" applyFont="1" applyFill="1" applyBorder="1" applyAlignment="1" applyProtection="1">
      <alignment horizontal="center" vertical="center" wrapText="1"/>
      <protection/>
    </xf>
    <xf numFmtId="0" fontId="39" fillId="26" borderId="11" xfId="54" applyFont="1" applyFill="1" applyBorder="1" applyAlignment="1" applyProtection="1">
      <alignment horizontal="center" vertical="center" wrapText="1"/>
      <protection/>
    </xf>
    <xf numFmtId="0" fontId="39" fillId="26" borderId="28" xfId="54" applyFont="1" applyFill="1" applyBorder="1" applyAlignment="1" applyProtection="1">
      <alignment horizontal="center" vertical="center" wrapText="1"/>
      <protection/>
    </xf>
    <xf numFmtId="0" fontId="39" fillId="26" borderId="20" xfId="54" applyFont="1" applyFill="1" applyBorder="1" applyAlignment="1" applyProtection="1">
      <alignment horizontal="center" vertical="center" wrapText="1"/>
      <protection/>
    </xf>
    <xf numFmtId="0" fontId="39" fillId="26" borderId="12" xfId="54" applyFont="1" applyFill="1" applyBorder="1" applyAlignment="1" applyProtection="1">
      <alignment horizontal="center" vertical="center" wrapText="1"/>
      <protection/>
    </xf>
    <xf numFmtId="0" fontId="38" fillId="0" borderId="0" xfId="0" applyFont="1" applyAlignment="1">
      <alignment horizontal="center" wrapText="1"/>
    </xf>
    <xf numFmtId="0" fontId="39" fillId="16" borderId="44" xfId="54" applyFont="1" applyFill="1" applyBorder="1" applyAlignment="1" applyProtection="1">
      <alignment horizontal="center" vertical="center" wrapText="1"/>
      <protection/>
    </xf>
    <xf numFmtId="0" fontId="39" fillId="16" borderId="45" xfId="54" applyFont="1" applyFill="1" applyBorder="1" applyAlignment="1" applyProtection="1">
      <alignment horizontal="center" vertical="center" wrapText="1"/>
      <protection/>
    </xf>
    <xf numFmtId="4" fontId="41" fillId="0" borderId="41" xfId="54" applyNumberFormat="1" applyFont="1" applyFill="1" applyBorder="1" applyAlignment="1" applyProtection="1">
      <alignment horizontal="center" vertical="center" wrapText="1"/>
      <protection locked="0"/>
    </xf>
    <xf numFmtId="4" fontId="41" fillId="0" borderId="42" xfId="54" applyNumberFormat="1"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2" fillId="0" borderId="0" xfId="0" applyFont="1" applyFill="1" applyAlignment="1">
      <alignment horizontal="center" vertical="center"/>
    </xf>
    <xf numFmtId="0" fontId="5" fillId="0" borderId="0" xfId="0" applyFont="1" applyFill="1" applyAlignment="1">
      <alignment horizontal="center" vertical="center"/>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29"/>
  <sheetViews>
    <sheetView tabSelected="1" zoomScale="120" zoomScaleNormal="120" workbookViewId="0" topLeftCell="A1">
      <selection activeCell="A4" sqref="A4:R4"/>
    </sheetView>
  </sheetViews>
  <sheetFormatPr defaultColWidth="11.421875" defaultRowHeight="12.75"/>
  <cols>
    <col min="1" max="1" width="31.00390625" style="105" customWidth="1"/>
    <col min="2" max="2" width="14.421875" style="0" customWidth="1"/>
    <col min="3" max="3" width="11.00390625" style="0" customWidth="1"/>
    <col min="4" max="4" width="13.00390625" style="0" customWidth="1"/>
    <col min="5" max="5" width="20.7109375" style="0" customWidth="1"/>
    <col min="6" max="6" width="15.8515625" style="0" hidden="1" customWidth="1"/>
    <col min="7" max="7" width="13.8515625" style="0" customWidth="1"/>
    <col min="9" max="9" width="13.57421875" style="0" customWidth="1"/>
    <col min="10" max="10" width="17.57421875" style="0" customWidth="1"/>
    <col min="11" max="11" width="17.8515625" style="0" customWidth="1"/>
    <col min="13" max="13" width="14.421875" style="0" customWidth="1"/>
    <col min="14" max="14" width="18.00390625" style="0" customWidth="1"/>
    <col min="15" max="15" width="13.7109375" style="0" bestFit="1" customWidth="1"/>
    <col min="17" max="17" width="12.140625" style="0" bestFit="1" customWidth="1"/>
    <col min="18" max="18" width="18.140625" style="0" customWidth="1"/>
    <col min="19" max="19" width="16.421875" style="0" customWidth="1"/>
    <col min="22" max="22" width="18.57421875" style="0" customWidth="1"/>
  </cols>
  <sheetData>
    <row r="2" spans="1:18" ht="18">
      <c r="A2" s="107" t="s">
        <v>434</v>
      </c>
      <c r="B2" s="107"/>
      <c r="C2" s="107"/>
      <c r="D2" s="107"/>
      <c r="E2" s="107"/>
      <c r="F2" s="107"/>
      <c r="G2" s="107"/>
      <c r="H2" s="107"/>
      <c r="I2" s="107"/>
      <c r="J2" s="107"/>
      <c r="K2" s="107"/>
      <c r="L2" s="107"/>
      <c r="M2" s="107"/>
      <c r="N2" s="107"/>
      <c r="O2" s="107"/>
      <c r="P2" s="107"/>
      <c r="Q2" s="107"/>
      <c r="R2" s="107"/>
    </row>
    <row r="3" spans="1:18" ht="18">
      <c r="A3" s="107" t="s">
        <v>474</v>
      </c>
      <c r="B3" s="107"/>
      <c r="C3" s="107"/>
      <c r="D3" s="107"/>
      <c r="E3" s="107"/>
      <c r="F3" s="107"/>
      <c r="G3" s="107"/>
      <c r="H3" s="107"/>
      <c r="I3" s="107"/>
      <c r="J3" s="107"/>
      <c r="K3" s="107"/>
      <c r="L3" s="107"/>
      <c r="M3" s="107"/>
      <c r="N3" s="107"/>
      <c r="O3" s="107"/>
      <c r="P3" s="107"/>
      <c r="Q3" s="107"/>
      <c r="R3" s="107"/>
    </row>
    <row r="4" spans="1:18" ht="45.75" customHeight="1">
      <c r="A4" s="153" t="s">
        <v>462</v>
      </c>
      <c r="B4" s="153"/>
      <c r="C4" s="153"/>
      <c r="D4" s="153"/>
      <c r="E4" s="153"/>
      <c r="F4" s="153"/>
      <c r="G4" s="153"/>
      <c r="H4" s="153"/>
      <c r="I4" s="153"/>
      <c r="J4" s="153"/>
      <c r="K4" s="153"/>
      <c r="L4" s="153"/>
      <c r="M4" s="153"/>
      <c r="N4" s="153"/>
      <c r="O4" s="153"/>
      <c r="P4" s="153"/>
      <c r="Q4" s="153"/>
      <c r="R4" s="153"/>
    </row>
    <row r="6" spans="1:4" ht="12.75">
      <c r="A6" s="11"/>
      <c r="B6" s="11"/>
      <c r="C6" s="10"/>
      <c r="D6" s="11"/>
    </row>
    <row r="7" ht="13.5" thickBot="1"/>
    <row r="8" spans="1:22" ht="12.75" customHeight="1">
      <c r="A8" s="154" t="s">
        <v>435</v>
      </c>
      <c r="B8" s="148" t="s">
        <v>407</v>
      </c>
      <c r="C8" s="149"/>
      <c r="D8" s="149"/>
      <c r="E8" s="149"/>
      <c r="F8" s="150"/>
      <c r="G8" s="142" t="s">
        <v>408</v>
      </c>
      <c r="H8" s="143"/>
      <c r="I8" s="143"/>
      <c r="J8" s="144"/>
      <c r="K8" s="148" t="s">
        <v>94</v>
      </c>
      <c r="L8" s="149"/>
      <c r="M8" s="149"/>
      <c r="N8" s="150"/>
      <c r="O8" s="142" t="s">
        <v>436</v>
      </c>
      <c r="P8" s="143"/>
      <c r="Q8" s="143"/>
      <c r="R8" s="144"/>
      <c r="S8" s="142" t="s">
        <v>410</v>
      </c>
      <c r="T8" s="143"/>
      <c r="U8" s="143"/>
      <c r="V8" s="144"/>
    </row>
    <row r="9" spans="1:22" ht="25.5" customHeight="1" thickBot="1">
      <c r="A9" s="155"/>
      <c r="B9" s="151"/>
      <c r="C9" s="152"/>
      <c r="D9" s="152"/>
      <c r="E9" s="152"/>
      <c r="F9" s="106"/>
      <c r="G9" s="145"/>
      <c r="H9" s="146"/>
      <c r="I9" s="146"/>
      <c r="J9" s="147"/>
      <c r="K9" s="151"/>
      <c r="L9" s="152"/>
      <c r="M9" s="152"/>
      <c r="N9" s="106"/>
      <c r="O9" s="145"/>
      <c r="P9" s="146"/>
      <c r="Q9" s="146"/>
      <c r="R9" s="147"/>
      <c r="S9" s="145"/>
      <c r="T9" s="146"/>
      <c r="U9" s="146"/>
      <c r="V9" s="147"/>
    </row>
    <row r="10" spans="1:22" s="114" customFormat="1" ht="48.75" customHeight="1">
      <c r="A10" s="108" t="s">
        <v>437</v>
      </c>
      <c r="B10" s="109" t="s">
        <v>438</v>
      </c>
      <c r="C10" s="110" t="s">
        <v>439</v>
      </c>
      <c r="D10" s="110" t="s">
        <v>440</v>
      </c>
      <c r="E10" s="110" t="s">
        <v>441</v>
      </c>
      <c r="F10" s="110" t="s">
        <v>442</v>
      </c>
      <c r="G10" s="109" t="s">
        <v>438</v>
      </c>
      <c r="H10" s="110" t="s">
        <v>439</v>
      </c>
      <c r="I10" s="110" t="s">
        <v>440</v>
      </c>
      <c r="J10" s="110" t="s">
        <v>441</v>
      </c>
      <c r="K10" s="109" t="s">
        <v>438</v>
      </c>
      <c r="L10" s="110" t="s">
        <v>439</v>
      </c>
      <c r="M10" s="110" t="s">
        <v>440</v>
      </c>
      <c r="N10" s="110" t="s">
        <v>441</v>
      </c>
      <c r="O10" s="111" t="s">
        <v>438</v>
      </c>
      <c r="P10" s="112" t="s">
        <v>439</v>
      </c>
      <c r="Q10" s="112" t="s">
        <v>440</v>
      </c>
      <c r="R10" s="113" t="s">
        <v>441</v>
      </c>
      <c r="S10" s="111" t="s">
        <v>438</v>
      </c>
      <c r="T10" s="112" t="s">
        <v>439</v>
      </c>
      <c r="U10" s="112" t="s">
        <v>440</v>
      </c>
      <c r="V10" s="113" t="s">
        <v>441</v>
      </c>
    </row>
    <row r="11" spans="1:22" ht="111" customHeight="1">
      <c r="A11" s="115">
        <v>1</v>
      </c>
      <c r="B11" s="116" t="s">
        <v>443</v>
      </c>
      <c r="C11" s="117">
        <v>39083</v>
      </c>
      <c r="D11" s="118">
        <v>767985000</v>
      </c>
      <c r="E11" s="119" t="s">
        <v>7</v>
      </c>
      <c r="F11" s="119"/>
      <c r="G11" s="116" t="s">
        <v>444</v>
      </c>
      <c r="H11" s="117">
        <v>40058</v>
      </c>
      <c r="I11" s="118">
        <v>178652434</v>
      </c>
      <c r="J11" s="119" t="s">
        <v>7</v>
      </c>
      <c r="K11" s="116" t="s">
        <v>445</v>
      </c>
      <c r="L11" s="117">
        <v>39111</v>
      </c>
      <c r="M11" s="118">
        <v>130500000</v>
      </c>
      <c r="N11" s="119" t="s">
        <v>7</v>
      </c>
      <c r="O11" s="116" t="s">
        <v>445</v>
      </c>
      <c r="P11" s="117">
        <v>39846</v>
      </c>
      <c r="Q11" s="118">
        <v>428440200</v>
      </c>
      <c r="R11" s="120" t="s">
        <v>465</v>
      </c>
      <c r="S11" s="116" t="s">
        <v>445</v>
      </c>
      <c r="T11" s="117">
        <v>39111</v>
      </c>
      <c r="U11" s="118">
        <v>130500000</v>
      </c>
      <c r="V11" s="119" t="s">
        <v>7</v>
      </c>
    </row>
    <row r="12" spans="1:22" ht="65.25" customHeight="1">
      <c r="A12" s="115">
        <v>2</v>
      </c>
      <c r="B12" s="116" t="s">
        <v>446</v>
      </c>
      <c r="C12" s="117">
        <v>39083</v>
      </c>
      <c r="D12" s="118">
        <v>1134675000</v>
      </c>
      <c r="E12" s="119" t="s">
        <v>7</v>
      </c>
      <c r="F12" s="118"/>
      <c r="G12" s="116" t="s">
        <v>447</v>
      </c>
      <c r="H12" s="117">
        <v>39181</v>
      </c>
      <c r="I12" s="118">
        <v>80933732</v>
      </c>
      <c r="J12" s="119" t="s">
        <v>7</v>
      </c>
      <c r="K12" s="116" t="s">
        <v>445</v>
      </c>
      <c r="L12" s="117">
        <v>39125</v>
      </c>
      <c r="M12" s="118">
        <v>69725326.4</v>
      </c>
      <c r="N12" s="119" t="s">
        <v>7</v>
      </c>
      <c r="O12" s="116" t="s">
        <v>445</v>
      </c>
      <c r="P12" s="117">
        <v>39947</v>
      </c>
      <c r="Q12" s="118">
        <v>101585000</v>
      </c>
      <c r="R12" s="120" t="s">
        <v>7</v>
      </c>
      <c r="S12" s="116" t="s">
        <v>445</v>
      </c>
      <c r="T12" s="117">
        <v>39125</v>
      </c>
      <c r="U12" s="118">
        <v>69725326.4</v>
      </c>
      <c r="V12" s="119" t="s">
        <v>7</v>
      </c>
    </row>
    <row r="13" spans="1:22" ht="66.75" customHeight="1">
      <c r="A13" s="115">
        <v>3</v>
      </c>
      <c r="B13" s="116" t="s">
        <v>448</v>
      </c>
      <c r="C13" s="117">
        <v>39461</v>
      </c>
      <c r="D13" s="118">
        <v>1617522000</v>
      </c>
      <c r="E13" s="119" t="s">
        <v>7</v>
      </c>
      <c r="F13" s="118"/>
      <c r="G13" s="116" t="s">
        <v>449</v>
      </c>
      <c r="H13" s="117">
        <v>39079</v>
      </c>
      <c r="I13" s="118">
        <v>101542788</v>
      </c>
      <c r="J13" s="119" t="s">
        <v>7</v>
      </c>
      <c r="K13" s="116" t="s">
        <v>450</v>
      </c>
      <c r="L13" s="117">
        <v>39461</v>
      </c>
      <c r="M13" s="118">
        <v>726059080</v>
      </c>
      <c r="N13" s="119" t="s">
        <v>7</v>
      </c>
      <c r="O13" s="116" t="s">
        <v>445</v>
      </c>
      <c r="P13" s="117">
        <v>39471</v>
      </c>
      <c r="Q13" s="118">
        <v>259134720</v>
      </c>
      <c r="R13" s="120" t="s">
        <v>7</v>
      </c>
      <c r="S13" s="116" t="s">
        <v>450</v>
      </c>
      <c r="T13" s="117">
        <v>39461</v>
      </c>
      <c r="U13" s="118">
        <v>726059080</v>
      </c>
      <c r="V13" s="119" t="s">
        <v>7</v>
      </c>
    </row>
    <row r="14" spans="1:22" ht="21" customHeight="1">
      <c r="A14" s="115" t="s">
        <v>451</v>
      </c>
      <c r="B14" s="121"/>
      <c r="C14" s="122"/>
      <c r="D14" s="123">
        <f>SUM(D11:D13)</f>
        <v>3520182000</v>
      </c>
      <c r="E14" s="123"/>
      <c r="F14" s="123"/>
      <c r="G14" s="121"/>
      <c r="H14" s="122"/>
      <c r="I14" s="123">
        <f>SUM(I11:I13)</f>
        <v>361128954</v>
      </c>
      <c r="J14" s="124"/>
      <c r="K14" s="121"/>
      <c r="L14" s="122"/>
      <c r="M14" s="123">
        <f>SUM(M11:M13)</f>
        <v>926284406.4</v>
      </c>
      <c r="N14" s="123"/>
      <c r="O14" s="121"/>
      <c r="P14" s="122"/>
      <c r="Q14" s="123">
        <f>SUM(Q11:Q13)</f>
        <v>789159920</v>
      </c>
      <c r="R14" s="125"/>
      <c r="S14" s="121"/>
      <c r="T14" s="122"/>
      <c r="U14" s="123">
        <f>SUM(U11:U13)</f>
        <v>926284406.4</v>
      </c>
      <c r="V14" s="125"/>
    </row>
    <row r="15" spans="1:22" ht="31.5" customHeight="1">
      <c r="A15" s="126" t="s">
        <v>452</v>
      </c>
      <c r="B15" s="137" t="s">
        <v>7</v>
      </c>
      <c r="C15" s="138"/>
      <c r="D15" s="138"/>
      <c r="E15" s="138"/>
      <c r="F15" s="138"/>
      <c r="G15" s="137" t="s">
        <v>7</v>
      </c>
      <c r="H15" s="138"/>
      <c r="I15" s="138"/>
      <c r="J15" s="138"/>
      <c r="K15" s="137" t="s">
        <v>7</v>
      </c>
      <c r="L15" s="138"/>
      <c r="M15" s="138"/>
      <c r="N15" s="138"/>
      <c r="O15" s="137" t="s">
        <v>417</v>
      </c>
      <c r="P15" s="140"/>
      <c r="Q15" s="140"/>
      <c r="R15" s="141"/>
      <c r="S15" s="137" t="s">
        <v>7</v>
      </c>
      <c r="T15" s="140"/>
      <c r="U15" s="140"/>
      <c r="V15" s="141"/>
    </row>
    <row r="16" spans="1:22" ht="31.5" customHeight="1">
      <c r="A16" s="126" t="s">
        <v>453</v>
      </c>
      <c r="B16" s="137" t="s">
        <v>7</v>
      </c>
      <c r="C16" s="138"/>
      <c r="D16" s="138"/>
      <c r="E16" s="138"/>
      <c r="F16" s="138"/>
      <c r="G16" s="137" t="s">
        <v>7</v>
      </c>
      <c r="H16" s="138"/>
      <c r="I16" s="138"/>
      <c r="J16" s="138"/>
      <c r="K16" s="137" t="s">
        <v>7</v>
      </c>
      <c r="L16" s="138"/>
      <c r="M16" s="138"/>
      <c r="N16" s="138"/>
      <c r="O16" s="137" t="s">
        <v>7</v>
      </c>
      <c r="P16" s="138"/>
      <c r="Q16" s="138"/>
      <c r="R16" s="138"/>
      <c r="S16" s="137" t="s">
        <v>7</v>
      </c>
      <c r="T16" s="138"/>
      <c r="U16" s="138"/>
      <c r="V16" s="138"/>
    </row>
    <row r="17" spans="1:22" ht="21" customHeight="1">
      <c r="A17" s="126" t="s">
        <v>454</v>
      </c>
      <c r="B17" s="139" t="s">
        <v>7</v>
      </c>
      <c r="C17" s="140"/>
      <c r="D17" s="140"/>
      <c r="E17" s="140"/>
      <c r="F17" s="140"/>
      <c r="G17" s="139" t="s">
        <v>7</v>
      </c>
      <c r="H17" s="140"/>
      <c r="I17" s="140"/>
      <c r="J17" s="140"/>
      <c r="K17" s="139" t="s">
        <v>7</v>
      </c>
      <c r="L17" s="140"/>
      <c r="M17" s="140"/>
      <c r="N17" s="140"/>
      <c r="O17" s="139" t="s">
        <v>7</v>
      </c>
      <c r="P17" s="140"/>
      <c r="Q17" s="140"/>
      <c r="R17" s="141"/>
      <c r="S17" s="139" t="s">
        <v>7</v>
      </c>
      <c r="T17" s="140"/>
      <c r="U17" s="140"/>
      <c r="V17" s="141"/>
    </row>
    <row r="18" spans="1:22" ht="21" customHeight="1">
      <c r="A18" s="126" t="s">
        <v>455</v>
      </c>
      <c r="B18" s="139" t="s">
        <v>7</v>
      </c>
      <c r="C18" s="140"/>
      <c r="D18" s="140"/>
      <c r="E18" s="140"/>
      <c r="F18" s="140"/>
      <c r="G18" s="139" t="s">
        <v>7</v>
      </c>
      <c r="H18" s="140"/>
      <c r="I18" s="140"/>
      <c r="J18" s="140"/>
      <c r="K18" s="139" t="s">
        <v>7</v>
      </c>
      <c r="L18" s="140"/>
      <c r="M18" s="140"/>
      <c r="N18" s="140"/>
      <c r="O18" s="139" t="s">
        <v>7</v>
      </c>
      <c r="P18" s="140"/>
      <c r="Q18" s="140"/>
      <c r="R18" s="141"/>
      <c r="S18" s="139" t="s">
        <v>7</v>
      </c>
      <c r="T18" s="140"/>
      <c r="U18" s="140"/>
      <c r="V18" s="141"/>
    </row>
    <row r="19" spans="1:22" ht="21" customHeight="1">
      <c r="A19" s="126" t="s">
        <v>456</v>
      </c>
      <c r="B19" s="139" t="s">
        <v>7</v>
      </c>
      <c r="C19" s="140"/>
      <c r="D19" s="140"/>
      <c r="E19" s="140"/>
      <c r="F19" s="140"/>
      <c r="G19" s="139" t="s">
        <v>7</v>
      </c>
      <c r="H19" s="140"/>
      <c r="I19" s="140"/>
      <c r="J19" s="140"/>
      <c r="K19" s="139" t="s">
        <v>7</v>
      </c>
      <c r="L19" s="140"/>
      <c r="M19" s="140"/>
      <c r="N19" s="140"/>
      <c r="O19" s="139" t="s">
        <v>7</v>
      </c>
      <c r="P19" s="140"/>
      <c r="Q19" s="140"/>
      <c r="R19" s="141"/>
      <c r="S19" s="139" t="s">
        <v>7</v>
      </c>
      <c r="T19" s="140"/>
      <c r="U19" s="140"/>
      <c r="V19" s="141"/>
    </row>
    <row r="20" spans="1:22" ht="21" customHeight="1">
      <c r="A20" s="126" t="s">
        <v>457</v>
      </c>
      <c r="B20" s="139" t="s">
        <v>7</v>
      </c>
      <c r="C20" s="140"/>
      <c r="D20" s="140"/>
      <c r="E20" s="140"/>
      <c r="F20" s="140"/>
      <c r="G20" s="139" t="s">
        <v>7</v>
      </c>
      <c r="H20" s="140"/>
      <c r="I20" s="140"/>
      <c r="J20" s="140"/>
      <c r="K20" s="139" t="s">
        <v>458</v>
      </c>
      <c r="L20" s="140"/>
      <c r="M20" s="140"/>
      <c r="N20" s="140"/>
      <c r="O20" s="139" t="s">
        <v>7</v>
      </c>
      <c r="P20" s="140"/>
      <c r="Q20" s="140"/>
      <c r="R20" s="141"/>
      <c r="S20" s="139" t="s">
        <v>7</v>
      </c>
      <c r="T20" s="140"/>
      <c r="U20" s="140"/>
      <c r="V20" s="141"/>
    </row>
    <row r="21" spans="1:22" ht="21" customHeight="1" thickBot="1">
      <c r="A21" s="126" t="s">
        <v>459</v>
      </c>
      <c r="B21" s="139" t="s">
        <v>7</v>
      </c>
      <c r="C21" s="140"/>
      <c r="D21" s="140"/>
      <c r="E21" s="140"/>
      <c r="F21" s="140"/>
      <c r="G21" s="139" t="s">
        <v>7</v>
      </c>
      <c r="H21" s="140"/>
      <c r="I21" s="140"/>
      <c r="J21" s="140"/>
      <c r="K21" s="139" t="s">
        <v>7</v>
      </c>
      <c r="L21" s="140"/>
      <c r="M21" s="140"/>
      <c r="N21" s="140"/>
      <c r="O21" s="139" t="s">
        <v>7</v>
      </c>
      <c r="P21" s="140"/>
      <c r="Q21" s="140"/>
      <c r="R21" s="141"/>
      <c r="S21" s="139" t="s">
        <v>7</v>
      </c>
      <c r="T21" s="140"/>
      <c r="U21" s="140"/>
      <c r="V21" s="141"/>
    </row>
    <row r="22" spans="1:22" s="66" customFormat="1" ht="22.5" customHeight="1" thickBot="1">
      <c r="A22" s="127" t="s">
        <v>460</v>
      </c>
      <c r="B22" s="156" t="s">
        <v>461</v>
      </c>
      <c r="C22" s="157"/>
      <c r="D22" s="157"/>
      <c r="E22" s="157"/>
      <c r="F22" s="157"/>
      <c r="G22" s="156" t="s">
        <v>461</v>
      </c>
      <c r="H22" s="157"/>
      <c r="I22" s="157"/>
      <c r="J22" s="157"/>
      <c r="K22" s="134" t="s">
        <v>461</v>
      </c>
      <c r="L22" s="135"/>
      <c r="M22" s="135"/>
      <c r="N22" s="135"/>
      <c r="O22" s="134" t="s">
        <v>466</v>
      </c>
      <c r="P22" s="135"/>
      <c r="Q22" s="135"/>
      <c r="R22" s="136"/>
      <c r="S22" s="134" t="s">
        <v>461</v>
      </c>
      <c r="T22" s="135"/>
      <c r="U22" s="135"/>
      <c r="V22" s="136"/>
    </row>
    <row r="25" spans="4:10" ht="12.75">
      <c r="D25" s="128"/>
      <c r="E25" s="128"/>
      <c r="F25" s="128"/>
      <c r="I25" s="128"/>
      <c r="J25" s="128"/>
    </row>
    <row r="27" spans="1:3" ht="12.75">
      <c r="A27" s="129"/>
      <c r="B27" s="130"/>
      <c r="C27" s="5"/>
    </row>
    <row r="28" spans="1:3" ht="12.75">
      <c r="A28" s="129"/>
      <c r="B28" s="130"/>
      <c r="C28" s="5"/>
    </row>
    <row r="29" spans="1:3" ht="12.75">
      <c r="A29" s="129"/>
      <c r="B29" s="5"/>
      <c r="C29" s="5"/>
    </row>
  </sheetData>
  <sheetProtection/>
  <mergeCells count="49">
    <mergeCell ref="G15:J15"/>
    <mergeCell ref="G22:J22"/>
    <mergeCell ref="B22:F22"/>
    <mergeCell ref="B20:F20"/>
    <mergeCell ref="B21:F21"/>
    <mergeCell ref="G20:J20"/>
    <mergeCell ref="G21:J21"/>
    <mergeCell ref="G17:J17"/>
    <mergeCell ref="G18:J18"/>
    <mergeCell ref="G19:J19"/>
    <mergeCell ref="A2:R2"/>
    <mergeCell ref="A3:R3"/>
    <mergeCell ref="A4:R4"/>
    <mergeCell ref="B17:F17"/>
    <mergeCell ref="A8:A9"/>
    <mergeCell ref="B8:F9"/>
    <mergeCell ref="B15:F15"/>
    <mergeCell ref="G8:J9"/>
    <mergeCell ref="O8:R9"/>
    <mergeCell ref="O17:R17"/>
    <mergeCell ref="B19:F19"/>
    <mergeCell ref="K21:N21"/>
    <mergeCell ref="B18:F18"/>
    <mergeCell ref="K19:N19"/>
    <mergeCell ref="K20:N20"/>
    <mergeCell ref="O18:R18"/>
    <mergeCell ref="O15:R15"/>
    <mergeCell ref="K8:N9"/>
    <mergeCell ref="K17:N17"/>
    <mergeCell ref="K18:N18"/>
    <mergeCell ref="K15:N15"/>
    <mergeCell ref="O19:R19"/>
    <mergeCell ref="O20:R20"/>
    <mergeCell ref="O21:R21"/>
    <mergeCell ref="O22:R22"/>
    <mergeCell ref="S8:V9"/>
    <mergeCell ref="S15:V15"/>
    <mergeCell ref="S17:V17"/>
    <mergeCell ref="S18:V18"/>
    <mergeCell ref="S22:V22"/>
    <mergeCell ref="B16:F16"/>
    <mergeCell ref="G16:J16"/>
    <mergeCell ref="K16:N16"/>
    <mergeCell ref="O16:R16"/>
    <mergeCell ref="S16:V16"/>
    <mergeCell ref="S19:V19"/>
    <mergeCell ref="S20:V20"/>
    <mergeCell ref="S21:V21"/>
    <mergeCell ref="K22:N22"/>
  </mergeCells>
  <printOptions/>
  <pageMargins left="0.52" right="0.75" top="1" bottom="1" header="0" footer="0"/>
  <pageSetup horizontalDpi="600" verticalDpi="600" orientation="portrait" scale="62" r:id="rId1"/>
</worksheet>
</file>

<file path=xl/worksheets/sheet2.xml><?xml version="1.0" encoding="utf-8"?>
<worksheet xmlns="http://schemas.openxmlformats.org/spreadsheetml/2006/main" xmlns:r="http://schemas.openxmlformats.org/officeDocument/2006/relationships">
  <dimension ref="A2:W490"/>
  <sheetViews>
    <sheetView zoomScale="70" zoomScaleNormal="70" workbookViewId="0" topLeftCell="A1">
      <pane xSplit="18" ySplit="18" topLeftCell="S137" activePane="bottomRight" state="frozen"/>
      <selection pane="topLeft" activeCell="A1" sqref="A1"/>
      <selection pane="topRight" activeCell="S1" sqref="S1"/>
      <selection pane="bottomLeft" activeCell="A19" sqref="A19"/>
      <selection pane="bottomRight" activeCell="C142" sqref="C142:C144"/>
    </sheetView>
  </sheetViews>
  <sheetFormatPr defaultColWidth="11.421875" defaultRowHeight="12.75"/>
  <cols>
    <col min="1" max="1" width="6.421875" style="1" customWidth="1"/>
    <col min="2" max="2" width="15.8515625" style="1" customWidth="1"/>
    <col min="3" max="3" width="22.421875" style="1" customWidth="1"/>
    <col min="4" max="4" width="22.421875" style="1" hidden="1" customWidth="1"/>
    <col min="5" max="5" width="25.8515625" style="2" customWidth="1"/>
    <col min="6" max="6" width="44.8515625" style="93" hidden="1" customWidth="1"/>
    <col min="7" max="9" width="13.140625" style="2" hidden="1" customWidth="1"/>
    <col min="10" max="10" width="15.28125" style="3" hidden="1" customWidth="1"/>
    <col min="11" max="11" width="11.7109375" style="3" hidden="1" customWidth="1"/>
    <col min="12" max="12" width="18.28125" style="3" hidden="1" customWidth="1"/>
    <col min="13" max="13" width="23.57421875" style="29" hidden="1" customWidth="1"/>
    <col min="14" max="17" width="16.57421875" style="3" hidden="1" customWidth="1"/>
    <col min="18" max="18" width="16.57421875" style="4" hidden="1" customWidth="1"/>
    <col min="19" max="21" width="28.421875" style="4" customWidth="1"/>
    <col min="22" max="22" width="27.28125" style="4" customWidth="1"/>
    <col min="23" max="23" width="28.421875" style="4" customWidth="1"/>
  </cols>
  <sheetData>
    <row r="2" spans="1:23" ht="12.75">
      <c r="A2" s="158" t="s">
        <v>468</v>
      </c>
      <c r="B2" s="158"/>
      <c r="C2" s="158"/>
      <c r="D2" s="158"/>
      <c r="E2" s="158"/>
      <c r="F2" s="159"/>
      <c r="G2" s="158"/>
      <c r="H2" s="158"/>
      <c r="I2" s="158"/>
      <c r="J2" s="158"/>
      <c r="K2" s="158"/>
      <c r="L2" s="158"/>
      <c r="M2" s="160"/>
      <c r="N2" s="160"/>
      <c r="O2" s="160"/>
      <c r="P2" s="160"/>
      <c r="Q2" s="160"/>
      <c r="R2" s="158"/>
      <c r="S2" s="158"/>
      <c r="T2" s="158"/>
      <c r="U2" s="158"/>
      <c r="V2" s="158"/>
      <c r="W2" s="158"/>
    </row>
    <row r="3" spans="1:23" ht="12.75">
      <c r="A3" s="158"/>
      <c r="B3" s="158"/>
      <c r="C3" s="158"/>
      <c r="D3" s="158"/>
      <c r="E3" s="158"/>
      <c r="F3" s="159"/>
      <c r="G3" s="158"/>
      <c r="H3" s="158"/>
      <c r="I3" s="158"/>
      <c r="J3" s="158"/>
      <c r="K3" s="158"/>
      <c r="L3" s="158"/>
      <c r="M3" s="160"/>
      <c r="N3" s="160"/>
      <c r="O3" s="160"/>
      <c r="P3" s="160"/>
      <c r="Q3" s="160"/>
      <c r="R3" s="158"/>
      <c r="S3" s="158"/>
      <c r="T3" s="158"/>
      <c r="U3" s="158"/>
      <c r="V3" s="158"/>
      <c r="W3" s="158"/>
    </row>
    <row r="5" spans="1:23" ht="12.75">
      <c r="A5" s="158" t="s">
        <v>418</v>
      </c>
      <c r="B5" s="158"/>
      <c r="C5" s="158"/>
      <c r="D5" s="158"/>
      <c r="E5" s="158"/>
      <c r="F5" s="159"/>
      <c r="G5" s="158"/>
      <c r="H5" s="158"/>
      <c r="I5" s="158"/>
      <c r="J5" s="158"/>
      <c r="K5" s="158"/>
      <c r="L5" s="158"/>
      <c r="M5" s="160"/>
      <c r="N5" s="160"/>
      <c r="O5" s="160"/>
      <c r="P5" s="160"/>
      <c r="Q5" s="160"/>
      <c r="R5" s="158"/>
      <c r="S5" s="158"/>
      <c r="T5" s="158"/>
      <c r="U5" s="158"/>
      <c r="V5" s="158"/>
      <c r="W5" s="158"/>
    </row>
    <row r="6" spans="1:23" ht="12.75">
      <c r="A6" s="158"/>
      <c r="B6" s="158"/>
      <c r="C6" s="158"/>
      <c r="D6" s="158"/>
      <c r="E6" s="158"/>
      <c r="F6" s="159"/>
      <c r="G6" s="158"/>
      <c r="H6" s="158"/>
      <c r="I6" s="158"/>
      <c r="J6" s="158"/>
      <c r="K6" s="158"/>
      <c r="L6" s="158"/>
      <c r="M6" s="160"/>
      <c r="N6" s="160"/>
      <c r="O6" s="160"/>
      <c r="P6" s="160"/>
      <c r="Q6" s="160"/>
      <c r="R6" s="158"/>
      <c r="S6" s="158"/>
      <c r="T6" s="158"/>
      <c r="U6" s="158"/>
      <c r="V6" s="158"/>
      <c r="W6" s="158"/>
    </row>
    <row r="7" spans="1:23" ht="18">
      <c r="A7" s="14"/>
      <c r="B7" s="14"/>
      <c r="C7" s="14"/>
      <c r="D7" s="14"/>
      <c r="E7" s="14"/>
      <c r="F7" s="94"/>
      <c r="G7" s="14"/>
      <c r="H7" s="14"/>
      <c r="I7" s="14"/>
      <c r="J7" s="14"/>
      <c r="K7" s="14"/>
      <c r="L7" s="14"/>
      <c r="M7" s="30"/>
      <c r="N7" s="7"/>
      <c r="O7" s="7"/>
      <c r="P7" s="7"/>
      <c r="Q7" s="7"/>
      <c r="R7" s="14"/>
      <c r="S7" s="85"/>
      <c r="T7" s="85"/>
      <c r="U7" s="85"/>
      <c r="V7" s="85"/>
      <c r="W7" s="85"/>
    </row>
    <row r="8" spans="1:23" ht="18">
      <c r="A8" s="14"/>
      <c r="B8" s="14"/>
      <c r="C8" s="14"/>
      <c r="D8" s="14"/>
      <c r="E8" s="14"/>
      <c r="F8" s="94"/>
      <c r="G8" s="14"/>
      <c r="H8" s="14"/>
      <c r="I8" s="14"/>
      <c r="J8" s="14"/>
      <c r="K8" s="14"/>
      <c r="L8" s="14"/>
      <c r="M8" s="30"/>
      <c r="N8" s="7"/>
      <c r="O8" s="7"/>
      <c r="P8" s="7"/>
      <c r="Q8" s="7"/>
      <c r="R8" s="14"/>
      <c r="S8" s="85"/>
      <c r="T8" s="85"/>
      <c r="U8" s="85"/>
      <c r="V8" s="85"/>
      <c r="W8" s="85"/>
    </row>
    <row r="9" ht="24.75" customHeight="1"/>
    <row r="10" spans="1:23" ht="12.75">
      <c r="A10" s="160"/>
      <c r="B10" s="160"/>
      <c r="C10" s="160"/>
      <c r="D10" s="160"/>
      <c r="E10" s="160"/>
      <c r="F10" s="159"/>
      <c r="G10" s="160"/>
      <c r="H10" s="160"/>
      <c r="I10" s="160"/>
      <c r="J10" s="160"/>
      <c r="K10" s="160"/>
      <c r="L10" s="160"/>
      <c r="M10" s="30"/>
      <c r="N10" s="7"/>
      <c r="O10" s="7"/>
      <c r="P10" s="7"/>
      <c r="Q10" s="7"/>
      <c r="R10" s="8"/>
      <c r="S10" s="86"/>
      <c r="T10" s="86"/>
      <c r="U10" s="86"/>
      <c r="V10" s="86"/>
      <c r="W10" s="86"/>
    </row>
    <row r="12" ht="26.25" customHeight="1"/>
    <row r="15" ht="13.5" thickBot="1"/>
    <row r="16" spans="1:23" ht="12.75" customHeight="1">
      <c r="A16" s="160"/>
      <c r="B16" s="160"/>
      <c r="C16" s="160"/>
      <c r="D16" s="160"/>
      <c r="E16" s="160"/>
      <c r="F16" s="159"/>
      <c r="G16" s="160"/>
      <c r="H16" s="160"/>
      <c r="I16" s="160"/>
      <c r="J16" s="160"/>
      <c r="K16" s="160"/>
      <c r="L16" s="160"/>
      <c r="M16" s="161" t="s">
        <v>0</v>
      </c>
      <c r="N16" s="162"/>
      <c r="O16" s="162"/>
      <c r="P16" s="162"/>
      <c r="Q16" s="163"/>
      <c r="R16" s="8"/>
      <c r="S16" s="167" t="s">
        <v>1</v>
      </c>
      <c r="T16" s="168"/>
      <c r="U16" s="168"/>
      <c r="V16" s="168"/>
      <c r="W16" s="169"/>
    </row>
    <row r="17" spans="13:23" ht="17.25" customHeight="1" thickBot="1">
      <c r="M17" s="164"/>
      <c r="N17" s="165"/>
      <c r="O17" s="165"/>
      <c r="P17" s="165"/>
      <c r="Q17" s="166"/>
      <c r="S17" s="170"/>
      <c r="T17" s="171"/>
      <c r="U17" s="171"/>
      <c r="V17" s="171"/>
      <c r="W17" s="172"/>
    </row>
    <row r="18" spans="1:23" ht="63.75" customHeight="1" thickBot="1">
      <c r="A18" s="31" t="s">
        <v>2</v>
      </c>
      <c r="B18" s="32" t="s">
        <v>14</v>
      </c>
      <c r="C18" s="32" t="s">
        <v>411</v>
      </c>
      <c r="D18" s="89" t="s">
        <v>406</v>
      </c>
      <c r="E18" s="33" t="s">
        <v>3</v>
      </c>
      <c r="F18" s="91" t="s">
        <v>403</v>
      </c>
      <c r="G18" s="33" t="s">
        <v>404</v>
      </c>
      <c r="H18" s="33" t="s">
        <v>405</v>
      </c>
      <c r="I18" s="33" t="s">
        <v>419</v>
      </c>
      <c r="J18" s="34" t="s">
        <v>4</v>
      </c>
      <c r="K18" s="34" t="s">
        <v>5</v>
      </c>
      <c r="L18" s="35" t="s">
        <v>6</v>
      </c>
      <c r="M18" s="70" t="s">
        <v>407</v>
      </c>
      <c r="N18" s="71" t="s">
        <v>408</v>
      </c>
      <c r="O18" s="65" t="s">
        <v>94</v>
      </c>
      <c r="P18" s="71" t="s">
        <v>409</v>
      </c>
      <c r="Q18" s="72" t="s">
        <v>410</v>
      </c>
      <c r="R18" s="10"/>
      <c r="S18" s="64" t="s">
        <v>407</v>
      </c>
      <c r="T18" s="9" t="s">
        <v>408</v>
      </c>
      <c r="U18" s="81" t="s">
        <v>94</v>
      </c>
      <c r="V18" s="9" t="s">
        <v>409</v>
      </c>
      <c r="W18" s="28" t="s">
        <v>410</v>
      </c>
    </row>
    <row r="19" spans="1:23" ht="57" customHeight="1">
      <c r="A19" s="57">
        <v>1</v>
      </c>
      <c r="B19" s="36" t="s">
        <v>9</v>
      </c>
      <c r="C19" s="15" t="s">
        <v>378</v>
      </c>
      <c r="D19" s="15" t="s">
        <v>379</v>
      </c>
      <c r="E19" s="58" t="s">
        <v>15</v>
      </c>
      <c r="F19" s="59" t="s">
        <v>16</v>
      </c>
      <c r="G19" s="60" t="s">
        <v>17</v>
      </c>
      <c r="H19" s="60" t="s">
        <v>18</v>
      </c>
      <c r="I19" s="60">
        <v>30</v>
      </c>
      <c r="J19" s="61">
        <v>55000</v>
      </c>
      <c r="K19" s="18">
        <f aca="true" t="shared" si="0" ref="K19:K82">J19*16%</f>
        <v>8800</v>
      </c>
      <c r="L19" s="67">
        <f>(J19+K19)*I19</f>
        <v>1914000</v>
      </c>
      <c r="M19" s="74">
        <v>1350000</v>
      </c>
      <c r="N19" s="75">
        <v>1032300</v>
      </c>
      <c r="O19" s="76">
        <v>1141875</v>
      </c>
      <c r="P19" s="75">
        <v>4002000</v>
      </c>
      <c r="Q19" s="77">
        <v>1122000</v>
      </c>
      <c r="S19" s="100" t="s">
        <v>7</v>
      </c>
      <c r="T19" s="101" t="s">
        <v>7</v>
      </c>
      <c r="U19" s="101" t="s">
        <v>416</v>
      </c>
      <c r="V19" s="101" t="s">
        <v>7</v>
      </c>
      <c r="W19" s="102" t="s">
        <v>7</v>
      </c>
    </row>
    <row r="20" spans="1:23" ht="57" customHeight="1">
      <c r="A20" s="38">
        <v>2</v>
      </c>
      <c r="B20" s="23" t="s">
        <v>9</v>
      </c>
      <c r="C20" s="16" t="s">
        <v>10</v>
      </c>
      <c r="D20" s="16" t="s">
        <v>380</v>
      </c>
      <c r="E20" s="39" t="s">
        <v>19</v>
      </c>
      <c r="F20" s="40" t="s">
        <v>20</v>
      </c>
      <c r="G20" s="41" t="s">
        <v>21</v>
      </c>
      <c r="H20" s="41" t="s">
        <v>22</v>
      </c>
      <c r="I20" s="41">
        <v>2</v>
      </c>
      <c r="J20" s="51">
        <v>1550000</v>
      </c>
      <c r="K20" s="20">
        <f t="shared" si="0"/>
        <v>248000</v>
      </c>
      <c r="L20" s="68">
        <f aca="true" t="shared" si="1" ref="L20:L83">(J20+K20)*I20</f>
        <v>3596000</v>
      </c>
      <c r="M20" s="78">
        <v>2758000</v>
      </c>
      <c r="N20" s="13">
        <v>2564940</v>
      </c>
      <c r="O20" s="73">
        <v>2633312.588235294</v>
      </c>
      <c r="P20" s="13">
        <v>3104160</v>
      </c>
      <c r="Q20" s="24">
        <v>3340800</v>
      </c>
      <c r="S20" s="100" t="s">
        <v>7</v>
      </c>
      <c r="T20" s="101" t="s">
        <v>7</v>
      </c>
      <c r="U20" s="101" t="s">
        <v>7</v>
      </c>
      <c r="V20" s="101" t="s">
        <v>7</v>
      </c>
      <c r="W20" s="102" t="s">
        <v>7</v>
      </c>
    </row>
    <row r="21" spans="1:23" ht="57" customHeight="1">
      <c r="A21" s="38">
        <v>3</v>
      </c>
      <c r="B21" s="23" t="s">
        <v>9</v>
      </c>
      <c r="C21" s="16" t="s">
        <v>10</v>
      </c>
      <c r="D21" s="16" t="s">
        <v>380</v>
      </c>
      <c r="E21" s="39" t="s">
        <v>15</v>
      </c>
      <c r="F21" s="40" t="s">
        <v>23</v>
      </c>
      <c r="G21" s="41" t="s">
        <v>24</v>
      </c>
      <c r="H21" s="41" t="s">
        <v>25</v>
      </c>
      <c r="I21" s="41">
        <v>10</v>
      </c>
      <c r="J21" s="51">
        <v>190000</v>
      </c>
      <c r="K21" s="20">
        <f t="shared" si="0"/>
        <v>30400</v>
      </c>
      <c r="L21" s="68">
        <f t="shared" si="1"/>
        <v>2204000</v>
      </c>
      <c r="M21" s="78">
        <v>250000</v>
      </c>
      <c r="N21" s="13">
        <v>316200</v>
      </c>
      <c r="O21" s="73">
        <v>1538603.5294117648</v>
      </c>
      <c r="P21" s="13">
        <v>2668000</v>
      </c>
      <c r="Q21" s="24">
        <v>1443620</v>
      </c>
      <c r="S21" s="100" t="s">
        <v>7</v>
      </c>
      <c r="T21" s="101" t="s">
        <v>416</v>
      </c>
      <c r="U21" s="101" t="s">
        <v>416</v>
      </c>
      <c r="V21" s="101" t="s">
        <v>7</v>
      </c>
      <c r="W21" s="102" t="s">
        <v>7</v>
      </c>
    </row>
    <row r="22" spans="1:23" ht="57" customHeight="1">
      <c r="A22" s="38">
        <v>4</v>
      </c>
      <c r="B22" s="23" t="s">
        <v>9</v>
      </c>
      <c r="C22" s="16" t="s">
        <v>10</v>
      </c>
      <c r="D22" s="16" t="s">
        <v>380</v>
      </c>
      <c r="E22" s="39" t="s">
        <v>15</v>
      </c>
      <c r="F22" s="40" t="s">
        <v>16</v>
      </c>
      <c r="G22" s="41" t="s">
        <v>26</v>
      </c>
      <c r="H22" s="41" t="s">
        <v>18</v>
      </c>
      <c r="I22" s="41">
        <v>2</v>
      </c>
      <c r="J22" s="51">
        <v>80000</v>
      </c>
      <c r="K22" s="20">
        <f t="shared" si="0"/>
        <v>12800</v>
      </c>
      <c r="L22" s="68">
        <f t="shared" si="1"/>
        <v>185600</v>
      </c>
      <c r="M22" s="78">
        <v>80000</v>
      </c>
      <c r="N22" s="13"/>
      <c r="O22" s="73">
        <v>76125</v>
      </c>
      <c r="P22" s="13">
        <v>266800</v>
      </c>
      <c r="Q22" s="24">
        <v>74800</v>
      </c>
      <c r="S22" s="100" t="s">
        <v>7</v>
      </c>
      <c r="T22" s="82" t="s">
        <v>8</v>
      </c>
      <c r="U22" s="101" t="s">
        <v>416</v>
      </c>
      <c r="V22" s="101" t="s">
        <v>7</v>
      </c>
      <c r="W22" s="102" t="s">
        <v>7</v>
      </c>
    </row>
    <row r="23" spans="1:23" ht="57" customHeight="1">
      <c r="A23" s="38">
        <v>5</v>
      </c>
      <c r="B23" s="23" t="s">
        <v>9</v>
      </c>
      <c r="C23" s="16" t="s">
        <v>10</v>
      </c>
      <c r="D23" s="16" t="s">
        <v>380</v>
      </c>
      <c r="E23" s="39" t="s">
        <v>27</v>
      </c>
      <c r="F23" s="40" t="s">
        <v>28</v>
      </c>
      <c r="G23" s="41" t="s">
        <v>29</v>
      </c>
      <c r="H23" s="41" t="s">
        <v>30</v>
      </c>
      <c r="I23" s="41">
        <v>8</v>
      </c>
      <c r="J23" s="51">
        <v>1200000</v>
      </c>
      <c r="K23" s="20">
        <f t="shared" si="0"/>
        <v>192000</v>
      </c>
      <c r="L23" s="68">
        <f t="shared" si="1"/>
        <v>11136000</v>
      </c>
      <c r="M23" s="78">
        <v>12800000</v>
      </c>
      <c r="N23" s="13"/>
      <c r="O23" s="73"/>
      <c r="P23" s="13">
        <v>15776000</v>
      </c>
      <c r="Q23" s="24">
        <v>9908000</v>
      </c>
      <c r="S23" s="100" t="s">
        <v>7</v>
      </c>
      <c r="T23" s="82" t="s">
        <v>8</v>
      </c>
      <c r="U23" s="82" t="s">
        <v>8</v>
      </c>
      <c r="V23" s="101" t="s">
        <v>7</v>
      </c>
      <c r="W23" s="102" t="s">
        <v>7</v>
      </c>
    </row>
    <row r="24" spans="1:23" ht="57" customHeight="1">
      <c r="A24" s="38">
        <v>6</v>
      </c>
      <c r="B24" s="23" t="s">
        <v>9</v>
      </c>
      <c r="C24" s="16" t="s">
        <v>10</v>
      </c>
      <c r="D24" s="16" t="s">
        <v>380</v>
      </c>
      <c r="E24" s="39" t="s">
        <v>27</v>
      </c>
      <c r="F24" s="40" t="s">
        <v>31</v>
      </c>
      <c r="G24" s="41" t="s">
        <v>32</v>
      </c>
      <c r="H24" s="41" t="s">
        <v>30</v>
      </c>
      <c r="I24" s="41">
        <v>2</v>
      </c>
      <c r="J24" s="51">
        <v>1350000</v>
      </c>
      <c r="K24" s="20">
        <f t="shared" si="0"/>
        <v>216000</v>
      </c>
      <c r="L24" s="68">
        <f t="shared" si="1"/>
        <v>3132000</v>
      </c>
      <c r="M24" s="78">
        <v>1040000</v>
      </c>
      <c r="N24" s="13"/>
      <c r="O24" s="73"/>
      <c r="P24" s="13">
        <v>2505600</v>
      </c>
      <c r="Q24" s="24">
        <v>2843160</v>
      </c>
      <c r="R24" s="131"/>
      <c r="S24" s="100" t="s">
        <v>7</v>
      </c>
      <c r="T24" s="82" t="s">
        <v>8</v>
      </c>
      <c r="U24" s="82" t="s">
        <v>8</v>
      </c>
      <c r="V24" s="101" t="s">
        <v>7</v>
      </c>
      <c r="W24" s="102" t="s">
        <v>7</v>
      </c>
    </row>
    <row r="25" spans="1:23" ht="57" customHeight="1">
      <c r="A25" s="38">
        <v>7</v>
      </c>
      <c r="B25" s="23" t="s">
        <v>9</v>
      </c>
      <c r="C25" s="16" t="s">
        <v>10</v>
      </c>
      <c r="D25" s="16" t="s">
        <v>380</v>
      </c>
      <c r="E25" s="39" t="s">
        <v>33</v>
      </c>
      <c r="F25" s="40" t="s">
        <v>34</v>
      </c>
      <c r="G25" s="41" t="s">
        <v>35</v>
      </c>
      <c r="H25" s="41" t="s">
        <v>36</v>
      </c>
      <c r="I25" s="41">
        <v>2</v>
      </c>
      <c r="J25" s="51">
        <v>2800000</v>
      </c>
      <c r="K25" s="20">
        <f t="shared" si="0"/>
        <v>448000</v>
      </c>
      <c r="L25" s="68">
        <f t="shared" si="1"/>
        <v>6496000</v>
      </c>
      <c r="M25" s="78">
        <v>3342000</v>
      </c>
      <c r="N25" s="13"/>
      <c r="O25" s="73">
        <v>2479012.1176470583</v>
      </c>
      <c r="P25" s="13">
        <v>6728000</v>
      </c>
      <c r="Q25" s="24">
        <v>6640000</v>
      </c>
      <c r="S25" s="100" t="s">
        <v>7</v>
      </c>
      <c r="T25" s="82" t="s">
        <v>8</v>
      </c>
      <c r="U25" s="101" t="s">
        <v>7</v>
      </c>
      <c r="V25" s="101" t="s">
        <v>7</v>
      </c>
      <c r="W25" s="102" t="s">
        <v>7</v>
      </c>
    </row>
    <row r="26" spans="1:23" ht="57" customHeight="1">
      <c r="A26" s="38">
        <v>8</v>
      </c>
      <c r="B26" s="23" t="s">
        <v>9</v>
      </c>
      <c r="C26" s="16" t="s">
        <v>10</v>
      </c>
      <c r="D26" s="16" t="s">
        <v>380</v>
      </c>
      <c r="E26" s="39" t="s">
        <v>37</v>
      </c>
      <c r="F26" s="40" t="s">
        <v>38</v>
      </c>
      <c r="G26" s="41" t="s">
        <v>39</v>
      </c>
      <c r="H26" s="41" t="s">
        <v>22</v>
      </c>
      <c r="I26" s="41">
        <v>4</v>
      </c>
      <c r="J26" s="51">
        <v>175000</v>
      </c>
      <c r="K26" s="20">
        <f t="shared" si="0"/>
        <v>28000</v>
      </c>
      <c r="L26" s="68">
        <f t="shared" si="1"/>
        <v>812000</v>
      </c>
      <c r="M26" s="78">
        <v>1200000</v>
      </c>
      <c r="N26" s="13">
        <v>613800</v>
      </c>
      <c r="O26" s="73">
        <v>643800</v>
      </c>
      <c r="P26" s="13">
        <v>788800</v>
      </c>
      <c r="Q26" s="24">
        <v>546592</v>
      </c>
      <c r="S26" s="100" t="s">
        <v>7</v>
      </c>
      <c r="T26" s="101" t="s">
        <v>7</v>
      </c>
      <c r="U26" s="101" t="s">
        <v>416</v>
      </c>
      <c r="V26" s="101" t="s">
        <v>7</v>
      </c>
      <c r="W26" s="102" t="s">
        <v>7</v>
      </c>
    </row>
    <row r="27" spans="1:23" ht="78" customHeight="1">
      <c r="A27" s="38">
        <v>9</v>
      </c>
      <c r="B27" s="23" t="s">
        <v>9</v>
      </c>
      <c r="C27" s="16" t="s">
        <v>10</v>
      </c>
      <c r="D27" s="16" t="s">
        <v>380</v>
      </c>
      <c r="E27" s="39" t="s">
        <v>40</v>
      </c>
      <c r="F27" s="40" t="s">
        <v>41</v>
      </c>
      <c r="G27" s="41" t="s">
        <v>42</v>
      </c>
      <c r="H27" s="41" t="s">
        <v>42</v>
      </c>
      <c r="I27" s="41">
        <v>8</v>
      </c>
      <c r="J27" s="51">
        <v>2450000</v>
      </c>
      <c r="K27" s="20">
        <f t="shared" si="0"/>
        <v>392000</v>
      </c>
      <c r="L27" s="68">
        <f t="shared" si="1"/>
        <v>22736000</v>
      </c>
      <c r="M27" s="78">
        <v>20000000</v>
      </c>
      <c r="N27" s="13">
        <v>21598320</v>
      </c>
      <c r="O27" s="73">
        <v>17675718.08</v>
      </c>
      <c r="P27" s="13"/>
      <c r="Q27" s="24"/>
      <c r="S27" s="100" t="s">
        <v>7</v>
      </c>
      <c r="T27" s="101" t="s">
        <v>416</v>
      </c>
      <c r="U27" s="101" t="s">
        <v>7</v>
      </c>
      <c r="V27" s="82" t="s">
        <v>8</v>
      </c>
      <c r="W27" s="83" t="s">
        <v>8</v>
      </c>
    </row>
    <row r="28" spans="1:23" ht="57" customHeight="1">
      <c r="A28" s="38">
        <v>10</v>
      </c>
      <c r="B28" s="23" t="s">
        <v>9</v>
      </c>
      <c r="C28" s="16" t="s">
        <v>10</v>
      </c>
      <c r="D28" s="16" t="s">
        <v>380</v>
      </c>
      <c r="E28" s="39" t="s">
        <v>43</v>
      </c>
      <c r="F28" s="40" t="s">
        <v>44</v>
      </c>
      <c r="G28" s="41" t="s">
        <v>45</v>
      </c>
      <c r="H28" s="41" t="s">
        <v>22</v>
      </c>
      <c r="I28" s="41">
        <v>1</v>
      </c>
      <c r="J28" s="51">
        <v>2450000</v>
      </c>
      <c r="K28" s="20">
        <f t="shared" si="0"/>
        <v>392000</v>
      </c>
      <c r="L28" s="68">
        <f t="shared" si="1"/>
        <v>2842000</v>
      </c>
      <c r="M28" s="78">
        <v>2300000</v>
      </c>
      <c r="N28" s="12">
        <v>2117610</v>
      </c>
      <c r="O28" s="73">
        <v>1938293.4705882352</v>
      </c>
      <c r="P28" s="12">
        <v>1914000</v>
      </c>
      <c r="Q28" s="25"/>
      <c r="S28" s="100" t="s">
        <v>7</v>
      </c>
      <c r="T28" s="101" t="s">
        <v>7</v>
      </c>
      <c r="U28" s="101" t="s">
        <v>7</v>
      </c>
      <c r="V28" s="101" t="s">
        <v>7</v>
      </c>
      <c r="W28" s="83" t="s">
        <v>8</v>
      </c>
    </row>
    <row r="29" spans="1:23" ht="57" customHeight="1">
      <c r="A29" s="38">
        <v>11</v>
      </c>
      <c r="B29" s="23" t="s">
        <v>9</v>
      </c>
      <c r="C29" s="16" t="s">
        <v>10</v>
      </c>
      <c r="D29" s="16" t="s">
        <v>380</v>
      </c>
      <c r="E29" s="39" t="s">
        <v>46</v>
      </c>
      <c r="F29" s="40" t="s">
        <v>47</v>
      </c>
      <c r="G29" s="41" t="s">
        <v>48</v>
      </c>
      <c r="H29" s="41" t="s">
        <v>49</v>
      </c>
      <c r="I29" s="41">
        <v>12</v>
      </c>
      <c r="J29" s="51">
        <v>460000</v>
      </c>
      <c r="K29" s="20">
        <f t="shared" si="0"/>
        <v>73600</v>
      </c>
      <c r="L29" s="68">
        <f t="shared" si="1"/>
        <v>6403200</v>
      </c>
      <c r="M29" s="78">
        <v>40800000</v>
      </c>
      <c r="N29" s="12">
        <v>1785600</v>
      </c>
      <c r="O29" s="73">
        <v>3707619.84</v>
      </c>
      <c r="P29" s="12"/>
      <c r="Q29" s="25"/>
      <c r="S29" s="100" t="s">
        <v>7</v>
      </c>
      <c r="T29" s="101" t="s">
        <v>416</v>
      </c>
      <c r="U29" s="101" t="s">
        <v>7</v>
      </c>
      <c r="V29" s="82" t="s">
        <v>8</v>
      </c>
      <c r="W29" s="83" t="s">
        <v>8</v>
      </c>
    </row>
    <row r="30" spans="1:23" ht="57" customHeight="1">
      <c r="A30" s="38">
        <v>12</v>
      </c>
      <c r="B30" s="23" t="s">
        <v>9</v>
      </c>
      <c r="C30" s="16" t="s">
        <v>10</v>
      </c>
      <c r="D30" s="16" t="s">
        <v>380</v>
      </c>
      <c r="E30" s="39" t="s">
        <v>50</v>
      </c>
      <c r="F30" s="40" t="s">
        <v>51</v>
      </c>
      <c r="G30" s="41" t="s">
        <v>52</v>
      </c>
      <c r="H30" s="41" t="s">
        <v>53</v>
      </c>
      <c r="I30" s="41">
        <v>2</v>
      </c>
      <c r="J30" s="51">
        <v>150000</v>
      </c>
      <c r="K30" s="20">
        <f t="shared" si="0"/>
        <v>24000</v>
      </c>
      <c r="L30" s="68">
        <f t="shared" si="1"/>
        <v>348000</v>
      </c>
      <c r="M30" s="78">
        <v>220000</v>
      </c>
      <c r="N30" s="12">
        <v>120900</v>
      </c>
      <c r="O30" s="73">
        <v>130500</v>
      </c>
      <c r="P30" s="12">
        <v>185600</v>
      </c>
      <c r="Q30" s="25">
        <v>156484</v>
      </c>
      <c r="R30" s="90"/>
      <c r="S30" s="100" t="s">
        <v>7</v>
      </c>
      <c r="T30" s="101" t="s">
        <v>416</v>
      </c>
      <c r="U30" s="101" t="s">
        <v>416</v>
      </c>
      <c r="V30" s="101" t="s">
        <v>421</v>
      </c>
      <c r="W30" s="102" t="s">
        <v>422</v>
      </c>
    </row>
    <row r="31" spans="1:23" ht="57" customHeight="1">
      <c r="A31" s="38">
        <v>13</v>
      </c>
      <c r="B31" s="23" t="s">
        <v>9</v>
      </c>
      <c r="C31" s="16" t="s">
        <v>10</v>
      </c>
      <c r="D31" s="16" t="s">
        <v>380</v>
      </c>
      <c r="E31" s="39" t="s">
        <v>54</v>
      </c>
      <c r="F31" s="40" t="s">
        <v>55</v>
      </c>
      <c r="G31" s="41" t="s">
        <v>56</v>
      </c>
      <c r="H31" s="41" t="s">
        <v>30</v>
      </c>
      <c r="I31" s="41">
        <v>1</v>
      </c>
      <c r="J31" s="51">
        <v>235000</v>
      </c>
      <c r="K31" s="20">
        <f t="shared" si="0"/>
        <v>37600</v>
      </c>
      <c r="L31" s="68">
        <f t="shared" si="1"/>
        <v>272600</v>
      </c>
      <c r="M31" s="78">
        <v>149000</v>
      </c>
      <c r="N31" s="12">
        <v>257610</v>
      </c>
      <c r="O31" s="73">
        <v>188717.5</v>
      </c>
      <c r="P31" s="12">
        <v>348000</v>
      </c>
      <c r="Q31" s="25">
        <v>186238</v>
      </c>
      <c r="S31" s="100" t="s">
        <v>7</v>
      </c>
      <c r="T31" s="101" t="s">
        <v>416</v>
      </c>
      <c r="U31" s="101" t="s">
        <v>416</v>
      </c>
      <c r="V31" s="101" t="s">
        <v>7</v>
      </c>
      <c r="W31" s="102" t="s">
        <v>7</v>
      </c>
    </row>
    <row r="32" spans="1:23" ht="57" customHeight="1">
      <c r="A32" s="38">
        <v>14</v>
      </c>
      <c r="B32" s="23" t="s">
        <v>9</v>
      </c>
      <c r="C32" s="16" t="s">
        <v>10</v>
      </c>
      <c r="D32" s="16" t="s">
        <v>380</v>
      </c>
      <c r="E32" s="39" t="s">
        <v>57</v>
      </c>
      <c r="F32" s="40" t="s">
        <v>58</v>
      </c>
      <c r="G32" s="41" t="s">
        <v>59</v>
      </c>
      <c r="H32" s="41" t="s">
        <v>60</v>
      </c>
      <c r="I32" s="41">
        <v>1</v>
      </c>
      <c r="J32" s="51">
        <v>2500000</v>
      </c>
      <c r="K32" s="20">
        <f t="shared" si="0"/>
        <v>400000</v>
      </c>
      <c r="L32" s="68">
        <f t="shared" si="1"/>
        <v>2900000</v>
      </c>
      <c r="M32" s="78">
        <v>4000000</v>
      </c>
      <c r="N32" s="12"/>
      <c r="O32" s="73">
        <v>4078125</v>
      </c>
      <c r="P32" s="12">
        <v>2784000</v>
      </c>
      <c r="Q32" s="25">
        <v>2741776</v>
      </c>
      <c r="S32" s="100" t="s">
        <v>7</v>
      </c>
      <c r="T32" s="82" t="s">
        <v>8</v>
      </c>
      <c r="U32" s="101" t="s">
        <v>416</v>
      </c>
      <c r="V32" s="101" t="s">
        <v>7</v>
      </c>
      <c r="W32" s="102" t="s">
        <v>7</v>
      </c>
    </row>
    <row r="33" spans="1:23" ht="57" customHeight="1">
      <c r="A33" s="38">
        <v>15</v>
      </c>
      <c r="B33" s="23" t="s">
        <v>9</v>
      </c>
      <c r="C33" s="16" t="s">
        <v>10</v>
      </c>
      <c r="D33" s="16" t="s">
        <v>380</v>
      </c>
      <c r="E33" s="39" t="s">
        <v>61</v>
      </c>
      <c r="F33" s="40" t="s">
        <v>62</v>
      </c>
      <c r="G33" s="41" t="s">
        <v>63</v>
      </c>
      <c r="H33" s="41" t="s">
        <v>64</v>
      </c>
      <c r="I33" s="41">
        <v>10</v>
      </c>
      <c r="J33" s="51">
        <v>1388500</v>
      </c>
      <c r="K33" s="20">
        <f t="shared" si="0"/>
        <v>222160</v>
      </c>
      <c r="L33" s="68">
        <f t="shared" si="1"/>
        <v>16106600</v>
      </c>
      <c r="M33" s="78">
        <v>3400000</v>
      </c>
      <c r="N33" s="12">
        <v>3552600</v>
      </c>
      <c r="O33" s="73">
        <v>3202499</v>
      </c>
      <c r="P33" s="12">
        <v>3248000</v>
      </c>
      <c r="Q33" s="25">
        <v>3173760</v>
      </c>
      <c r="S33" s="100" t="s">
        <v>7</v>
      </c>
      <c r="T33" s="101" t="s">
        <v>7</v>
      </c>
      <c r="U33" s="101" t="s">
        <v>7</v>
      </c>
      <c r="V33" s="101" t="s">
        <v>7</v>
      </c>
      <c r="W33" s="102" t="s">
        <v>7</v>
      </c>
    </row>
    <row r="34" spans="1:23" ht="57" customHeight="1">
      <c r="A34" s="38">
        <v>16</v>
      </c>
      <c r="B34" s="23" t="s">
        <v>9</v>
      </c>
      <c r="C34" s="16" t="s">
        <v>10</v>
      </c>
      <c r="D34" s="16" t="s">
        <v>380</v>
      </c>
      <c r="E34" s="39" t="s">
        <v>65</v>
      </c>
      <c r="F34" s="40" t="s">
        <v>66</v>
      </c>
      <c r="G34" s="41" t="s">
        <v>67</v>
      </c>
      <c r="H34" s="41" t="s">
        <v>64</v>
      </c>
      <c r="I34" s="41">
        <v>10</v>
      </c>
      <c r="J34" s="51">
        <v>1330000</v>
      </c>
      <c r="K34" s="20">
        <f t="shared" si="0"/>
        <v>212800</v>
      </c>
      <c r="L34" s="68">
        <f t="shared" si="1"/>
        <v>15428000</v>
      </c>
      <c r="M34" s="78">
        <v>9500000</v>
      </c>
      <c r="N34" s="12">
        <v>11327400</v>
      </c>
      <c r="O34" s="73">
        <v>10124625</v>
      </c>
      <c r="P34" s="12">
        <v>10440000</v>
      </c>
      <c r="Q34" s="25">
        <v>10127380</v>
      </c>
      <c r="S34" s="100" t="s">
        <v>7</v>
      </c>
      <c r="T34" s="101" t="s">
        <v>7</v>
      </c>
      <c r="U34" s="101" t="s">
        <v>7</v>
      </c>
      <c r="V34" s="101" t="s">
        <v>7</v>
      </c>
      <c r="W34" s="102" t="s">
        <v>7</v>
      </c>
    </row>
    <row r="35" spans="1:23" ht="57" customHeight="1">
      <c r="A35" s="38">
        <v>17</v>
      </c>
      <c r="B35" s="23" t="s">
        <v>9</v>
      </c>
      <c r="C35" s="16" t="s">
        <v>10</v>
      </c>
      <c r="D35" s="16" t="s">
        <v>380</v>
      </c>
      <c r="E35" s="39" t="s">
        <v>68</v>
      </c>
      <c r="F35" s="40" t="s">
        <v>69</v>
      </c>
      <c r="G35" s="41" t="s">
        <v>70</v>
      </c>
      <c r="H35" s="41" t="s">
        <v>71</v>
      </c>
      <c r="I35" s="41">
        <v>2</v>
      </c>
      <c r="J35" s="51">
        <v>230000</v>
      </c>
      <c r="K35" s="20">
        <f t="shared" si="0"/>
        <v>36800</v>
      </c>
      <c r="L35" s="68">
        <f t="shared" si="1"/>
        <v>533600</v>
      </c>
      <c r="M35" s="78">
        <v>390000</v>
      </c>
      <c r="N35" s="12">
        <v>316200</v>
      </c>
      <c r="O35" s="73">
        <v>2472975</v>
      </c>
      <c r="P35" s="12">
        <v>974400</v>
      </c>
      <c r="Q35" s="25">
        <v>2025476</v>
      </c>
      <c r="R35" s="90"/>
      <c r="S35" s="100" t="s">
        <v>416</v>
      </c>
      <c r="T35" s="101" t="s">
        <v>7</v>
      </c>
      <c r="U35" s="101" t="s">
        <v>416</v>
      </c>
      <c r="V35" s="101" t="s">
        <v>7</v>
      </c>
      <c r="W35" s="102" t="s">
        <v>7</v>
      </c>
    </row>
    <row r="36" spans="1:23" ht="57" customHeight="1">
      <c r="A36" s="38">
        <v>18</v>
      </c>
      <c r="B36" s="23" t="s">
        <v>9</v>
      </c>
      <c r="C36" s="16" t="s">
        <v>10</v>
      </c>
      <c r="D36" s="16" t="s">
        <v>380</v>
      </c>
      <c r="E36" s="39" t="s">
        <v>72</v>
      </c>
      <c r="F36" s="40" t="s">
        <v>73</v>
      </c>
      <c r="G36" s="41" t="s">
        <v>74</v>
      </c>
      <c r="H36" s="41" t="s">
        <v>75</v>
      </c>
      <c r="I36" s="41">
        <v>2</v>
      </c>
      <c r="J36" s="51">
        <v>1164800</v>
      </c>
      <c r="K36" s="20">
        <f t="shared" si="0"/>
        <v>186368</v>
      </c>
      <c r="L36" s="68">
        <f t="shared" si="1"/>
        <v>2702336</v>
      </c>
      <c r="M36" s="78">
        <v>3300000</v>
      </c>
      <c r="N36" s="12">
        <v>2715600</v>
      </c>
      <c r="O36" s="73">
        <v>2771250.15</v>
      </c>
      <c r="P36" s="12">
        <v>2424400</v>
      </c>
      <c r="Q36" s="25">
        <v>2424400</v>
      </c>
      <c r="S36" s="100" t="s">
        <v>7</v>
      </c>
      <c r="T36" s="101" t="s">
        <v>7</v>
      </c>
      <c r="U36" s="101" t="s">
        <v>7</v>
      </c>
      <c r="V36" s="101" t="s">
        <v>7</v>
      </c>
      <c r="W36" s="102" t="s">
        <v>7</v>
      </c>
    </row>
    <row r="37" spans="1:23" ht="57" customHeight="1">
      <c r="A37" s="38">
        <v>19</v>
      </c>
      <c r="B37" s="23" t="s">
        <v>9</v>
      </c>
      <c r="C37" s="16" t="s">
        <v>10</v>
      </c>
      <c r="D37" s="16" t="s">
        <v>380</v>
      </c>
      <c r="E37" s="39" t="s">
        <v>72</v>
      </c>
      <c r="F37" s="40" t="s">
        <v>76</v>
      </c>
      <c r="G37" s="41" t="s">
        <v>77</v>
      </c>
      <c r="H37" s="41" t="s">
        <v>75</v>
      </c>
      <c r="I37" s="41">
        <v>2</v>
      </c>
      <c r="J37" s="51">
        <v>1315000</v>
      </c>
      <c r="K37" s="20">
        <f t="shared" si="0"/>
        <v>210400</v>
      </c>
      <c r="L37" s="68">
        <f t="shared" si="1"/>
        <v>3050800</v>
      </c>
      <c r="M37" s="78">
        <v>2100000</v>
      </c>
      <c r="N37" s="12">
        <v>2775120</v>
      </c>
      <c r="O37" s="73">
        <v>3243749.325</v>
      </c>
      <c r="P37" s="12">
        <v>2552000</v>
      </c>
      <c r="Q37" s="25">
        <v>2479500</v>
      </c>
      <c r="S37" s="100" t="s">
        <v>7</v>
      </c>
      <c r="T37" s="101" t="s">
        <v>7</v>
      </c>
      <c r="U37" s="101" t="s">
        <v>7</v>
      </c>
      <c r="V37" s="101" t="s">
        <v>7</v>
      </c>
      <c r="W37" s="102" t="s">
        <v>7</v>
      </c>
    </row>
    <row r="38" spans="1:23" ht="57" customHeight="1">
      <c r="A38" s="38">
        <v>20</v>
      </c>
      <c r="B38" s="23" t="s">
        <v>9</v>
      </c>
      <c r="C38" s="16" t="s">
        <v>10</v>
      </c>
      <c r="D38" s="16" t="s">
        <v>380</v>
      </c>
      <c r="E38" s="39" t="s">
        <v>78</v>
      </c>
      <c r="F38" s="40" t="s">
        <v>79</v>
      </c>
      <c r="G38" s="41" t="s">
        <v>80</v>
      </c>
      <c r="H38" s="41" t="s">
        <v>81</v>
      </c>
      <c r="I38" s="41">
        <v>1</v>
      </c>
      <c r="J38" s="51">
        <v>850000</v>
      </c>
      <c r="K38" s="20">
        <f t="shared" si="0"/>
        <v>136000</v>
      </c>
      <c r="L38" s="68">
        <f t="shared" si="1"/>
        <v>986000</v>
      </c>
      <c r="M38" s="78">
        <v>870000</v>
      </c>
      <c r="N38" s="12"/>
      <c r="O38" s="73">
        <v>1218749.2875</v>
      </c>
      <c r="P38" s="12">
        <v>603200</v>
      </c>
      <c r="Q38" s="25">
        <v>500000</v>
      </c>
      <c r="R38" s="90"/>
      <c r="S38" s="100" t="s">
        <v>7</v>
      </c>
      <c r="T38" s="82" t="s">
        <v>8</v>
      </c>
      <c r="U38" s="101" t="s">
        <v>416</v>
      </c>
      <c r="V38" s="101" t="s">
        <v>7</v>
      </c>
      <c r="W38" s="102" t="s">
        <v>7</v>
      </c>
    </row>
    <row r="39" spans="1:23" ht="57" customHeight="1">
      <c r="A39" s="38">
        <v>21</v>
      </c>
      <c r="B39" s="23" t="s">
        <v>9</v>
      </c>
      <c r="C39" s="16" t="s">
        <v>10</v>
      </c>
      <c r="D39" s="16" t="s">
        <v>380</v>
      </c>
      <c r="E39" s="39" t="s">
        <v>82</v>
      </c>
      <c r="F39" s="40" t="s">
        <v>83</v>
      </c>
      <c r="G39" s="41" t="s">
        <v>84</v>
      </c>
      <c r="H39" s="41"/>
      <c r="I39" s="41">
        <v>8</v>
      </c>
      <c r="J39" s="51">
        <v>650000</v>
      </c>
      <c r="K39" s="20">
        <f t="shared" si="0"/>
        <v>104000</v>
      </c>
      <c r="L39" s="68">
        <f t="shared" si="1"/>
        <v>6032000</v>
      </c>
      <c r="M39" s="78">
        <v>2320000</v>
      </c>
      <c r="N39" s="12">
        <v>1339200</v>
      </c>
      <c r="O39" s="73">
        <v>1799995.2</v>
      </c>
      <c r="P39" s="12"/>
      <c r="Q39" s="25"/>
      <c r="R39" s="90"/>
      <c r="S39" s="100" t="s">
        <v>416</v>
      </c>
      <c r="T39" s="101" t="s">
        <v>416</v>
      </c>
      <c r="U39" s="101" t="s">
        <v>7</v>
      </c>
      <c r="V39" s="82" t="s">
        <v>8</v>
      </c>
      <c r="W39" s="83" t="s">
        <v>8</v>
      </c>
    </row>
    <row r="40" spans="1:23" ht="57" customHeight="1">
      <c r="A40" s="38">
        <v>22</v>
      </c>
      <c r="B40" s="23" t="s">
        <v>9</v>
      </c>
      <c r="C40" s="16" t="s">
        <v>10</v>
      </c>
      <c r="D40" s="16" t="s">
        <v>380</v>
      </c>
      <c r="E40" s="39" t="s">
        <v>85</v>
      </c>
      <c r="F40" s="40" t="s">
        <v>86</v>
      </c>
      <c r="G40" s="41" t="s">
        <v>87</v>
      </c>
      <c r="H40" s="41" t="s">
        <v>88</v>
      </c>
      <c r="I40" s="41">
        <v>1</v>
      </c>
      <c r="J40" s="51">
        <v>1750000</v>
      </c>
      <c r="K40" s="20">
        <f t="shared" si="0"/>
        <v>280000</v>
      </c>
      <c r="L40" s="68">
        <f t="shared" si="1"/>
        <v>2030000</v>
      </c>
      <c r="M40" s="78">
        <v>1250000</v>
      </c>
      <c r="N40" s="12"/>
      <c r="O40" s="73">
        <v>1261500</v>
      </c>
      <c r="P40" s="12">
        <v>1792200</v>
      </c>
      <c r="Q40" s="25"/>
      <c r="R40" s="90"/>
      <c r="S40" s="100" t="s">
        <v>416</v>
      </c>
      <c r="T40" s="82" t="s">
        <v>8</v>
      </c>
      <c r="U40" s="101" t="s">
        <v>416</v>
      </c>
      <c r="V40" s="101" t="s">
        <v>7</v>
      </c>
      <c r="W40" s="83" t="s">
        <v>8</v>
      </c>
    </row>
    <row r="41" spans="1:23" ht="57" customHeight="1">
      <c r="A41" s="38">
        <v>23</v>
      </c>
      <c r="B41" s="23" t="s">
        <v>9</v>
      </c>
      <c r="C41" s="16" t="s">
        <v>381</v>
      </c>
      <c r="D41" s="16" t="s">
        <v>381</v>
      </c>
      <c r="E41" s="39" t="s">
        <v>72</v>
      </c>
      <c r="F41" s="40" t="s">
        <v>73</v>
      </c>
      <c r="G41" s="41" t="s">
        <v>74</v>
      </c>
      <c r="H41" s="41" t="s">
        <v>75</v>
      </c>
      <c r="I41" s="41">
        <v>1</v>
      </c>
      <c r="J41" s="51">
        <v>1150000</v>
      </c>
      <c r="K41" s="20">
        <f t="shared" si="0"/>
        <v>184000</v>
      </c>
      <c r="L41" s="68">
        <f t="shared" si="1"/>
        <v>1334000</v>
      </c>
      <c r="M41" s="78">
        <v>1200000</v>
      </c>
      <c r="N41" s="12">
        <v>1357800</v>
      </c>
      <c r="O41" s="73">
        <v>1385625.075</v>
      </c>
      <c r="P41" s="12">
        <v>1212200</v>
      </c>
      <c r="Q41" s="25">
        <v>1212200</v>
      </c>
      <c r="R41" s="90"/>
      <c r="S41" s="100" t="s">
        <v>7</v>
      </c>
      <c r="T41" s="101" t="s">
        <v>416</v>
      </c>
      <c r="U41" s="101" t="s">
        <v>7</v>
      </c>
      <c r="V41" s="101" t="s">
        <v>7</v>
      </c>
      <c r="W41" s="102" t="s">
        <v>7</v>
      </c>
    </row>
    <row r="42" spans="1:23" ht="90.75" customHeight="1">
      <c r="A42" s="38">
        <v>24</v>
      </c>
      <c r="B42" s="19" t="s">
        <v>11</v>
      </c>
      <c r="C42" s="16" t="s">
        <v>382</v>
      </c>
      <c r="D42" s="16" t="s">
        <v>383</v>
      </c>
      <c r="E42" s="39" t="s">
        <v>89</v>
      </c>
      <c r="F42" s="92" t="s">
        <v>90</v>
      </c>
      <c r="G42" s="41"/>
      <c r="H42" s="41" t="s">
        <v>91</v>
      </c>
      <c r="I42" s="41">
        <v>1</v>
      </c>
      <c r="J42" s="52">
        <v>2800000</v>
      </c>
      <c r="K42" s="20">
        <f t="shared" si="0"/>
        <v>448000</v>
      </c>
      <c r="L42" s="68">
        <f t="shared" si="1"/>
        <v>3248000</v>
      </c>
      <c r="M42" s="97">
        <v>2050000</v>
      </c>
      <c r="N42" s="12">
        <v>2387310</v>
      </c>
      <c r="O42" s="73">
        <v>2531249.775</v>
      </c>
      <c r="P42" s="12"/>
      <c r="Q42" s="25"/>
      <c r="R42" s="90"/>
      <c r="S42" s="100" t="s">
        <v>7</v>
      </c>
      <c r="T42" s="101" t="s">
        <v>432</v>
      </c>
      <c r="U42" s="101" t="s">
        <v>7</v>
      </c>
      <c r="V42" s="82" t="s">
        <v>8</v>
      </c>
      <c r="W42" s="83" t="s">
        <v>8</v>
      </c>
    </row>
    <row r="43" spans="1:23" ht="118.5" customHeight="1">
      <c r="A43" s="38">
        <v>25</v>
      </c>
      <c r="B43" s="19" t="s">
        <v>11</v>
      </c>
      <c r="C43" s="16" t="s">
        <v>13</v>
      </c>
      <c r="D43" s="16"/>
      <c r="E43" s="39" t="s">
        <v>92</v>
      </c>
      <c r="F43" s="92" t="s">
        <v>93</v>
      </c>
      <c r="G43" s="41"/>
      <c r="H43" s="41" t="s">
        <v>94</v>
      </c>
      <c r="I43" s="41">
        <v>6</v>
      </c>
      <c r="J43" s="52">
        <v>415000</v>
      </c>
      <c r="K43" s="20">
        <f t="shared" si="0"/>
        <v>66400</v>
      </c>
      <c r="L43" s="68">
        <f t="shared" si="1"/>
        <v>2888400</v>
      </c>
      <c r="M43" s="97">
        <v>5640000</v>
      </c>
      <c r="N43" s="12"/>
      <c r="O43" s="73"/>
      <c r="P43" s="12">
        <v>13920000</v>
      </c>
      <c r="Q43" s="25"/>
      <c r="R43" s="90"/>
      <c r="S43" s="100" t="s">
        <v>432</v>
      </c>
      <c r="T43" s="82" t="s">
        <v>8</v>
      </c>
      <c r="U43" s="82" t="s">
        <v>8</v>
      </c>
      <c r="V43" s="101" t="s">
        <v>427</v>
      </c>
      <c r="W43" s="83" t="s">
        <v>8</v>
      </c>
    </row>
    <row r="44" spans="1:23" ht="107.25" customHeight="1">
      <c r="A44" s="38">
        <v>26</v>
      </c>
      <c r="B44" s="19" t="s">
        <v>11</v>
      </c>
      <c r="C44" s="16" t="s">
        <v>384</v>
      </c>
      <c r="D44" s="16" t="s">
        <v>383</v>
      </c>
      <c r="E44" s="39" t="s">
        <v>95</v>
      </c>
      <c r="F44" s="92" t="s">
        <v>96</v>
      </c>
      <c r="G44" s="41" t="s">
        <v>97</v>
      </c>
      <c r="H44" s="41"/>
      <c r="I44" s="41">
        <v>2</v>
      </c>
      <c r="J44" s="52">
        <v>800000</v>
      </c>
      <c r="K44" s="20">
        <f t="shared" si="0"/>
        <v>128000</v>
      </c>
      <c r="L44" s="68">
        <f t="shared" si="1"/>
        <v>1856000</v>
      </c>
      <c r="M44" s="97">
        <v>900000</v>
      </c>
      <c r="N44" s="12">
        <v>1395000</v>
      </c>
      <c r="O44" s="73">
        <v>1218748.2</v>
      </c>
      <c r="P44" s="12"/>
      <c r="Q44" s="25"/>
      <c r="R44" s="90"/>
      <c r="S44" s="100" t="s">
        <v>416</v>
      </c>
      <c r="T44" s="101" t="s">
        <v>416</v>
      </c>
      <c r="U44" s="101" t="s">
        <v>420</v>
      </c>
      <c r="V44" s="82" t="s">
        <v>8</v>
      </c>
      <c r="W44" s="83" t="s">
        <v>8</v>
      </c>
    </row>
    <row r="45" spans="1:23" ht="57" customHeight="1">
      <c r="A45" s="38">
        <v>27</v>
      </c>
      <c r="B45" s="19" t="s">
        <v>11</v>
      </c>
      <c r="C45" s="16" t="s">
        <v>385</v>
      </c>
      <c r="D45" s="16" t="s">
        <v>383</v>
      </c>
      <c r="E45" s="39" t="s">
        <v>98</v>
      </c>
      <c r="F45" s="92" t="s">
        <v>99</v>
      </c>
      <c r="G45" s="41"/>
      <c r="H45" s="41" t="s">
        <v>100</v>
      </c>
      <c r="I45" s="41">
        <v>8</v>
      </c>
      <c r="J45" s="52">
        <v>25000</v>
      </c>
      <c r="K45" s="20">
        <f t="shared" si="0"/>
        <v>4000</v>
      </c>
      <c r="L45" s="68">
        <f t="shared" si="1"/>
        <v>232000</v>
      </c>
      <c r="M45" s="97">
        <v>800000</v>
      </c>
      <c r="N45" s="12"/>
      <c r="O45" s="73">
        <v>304500</v>
      </c>
      <c r="P45" s="12">
        <v>1067200</v>
      </c>
      <c r="Q45" s="25"/>
      <c r="R45" s="90"/>
      <c r="S45" s="100" t="s">
        <v>416</v>
      </c>
      <c r="T45" s="82" t="s">
        <v>8</v>
      </c>
      <c r="U45" s="101" t="s">
        <v>416</v>
      </c>
      <c r="V45" s="101" t="s">
        <v>7</v>
      </c>
      <c r="W45" s="83" t="s">
        <v>8</v>
      </c>
    </row>
    <row r="46" spans="1:23" ht="57" customHeight="1">
      <c r="A46" s="38">
        <v>28</v>
      </c>
      <c r="B46" s="19" t="s">
        <v>11</v>
      </c>
      <c r="C46" s="16" t="s">
        <v>386</v>
      </c>
      <c r="D46" s="16" t="s">
        <v>387</v>
      </c>
      <c r="E46" s="39" t="s">
        <v>101</v>
      </c>
      <c r="F46" s="92" t="s">
        <v>102</v>
      </c>
      <c r="G46" s="41"/>
      <c r="H46" s="41" t="s">
        <v>100</v>
      </c>
      <c r="I46" s="41">
        <v>2</v>
      </c>
      <c r="J46" s="52">
        <v>160000</v>
      </c>
      <c r="K46" s="20">
        <f t="shared" si="0"/>
        <v>25600</v>
      </c>
      <c r="L46" s="68">
        <f t="shared" si="1"/>
        <v>371200</v>
      </c>
      <c r="M46" s="97">
        <v>400000</v>
      </c>
      <c r="N46" s="12"/>
      <c r="O46" s="73">
        <v>305624.475</v>
      </c>
      <c r="P46" s="12">
        <v>870000</v>
      </c>
      <c r="Q46" s="25">
        <v>288724</v>
      </c>
      <c r="R46" s="90"/>
      <c r="S46" s="100" t="s">
        <v>416</v>
      </c>
      <c r="T46" s="82" t="s">
        <v>8</v>
      </c>
      <c r="U46" s="101" t="s">
        <v>416</v>
      </c>
      <c r="V46" s="101" t="s">
        <v>7</v>
      </c>
      <c r="W46" s="102" t="s">
        <v>417</v>
      </c>
    </row>
    <row r="47" spans="1:23" ht="111" customHeight="1">
      <c r="A47" s="38">
        <v>29</v>
      </c>
      <c r="B47" s="19" t="s">
        <v>11</v>
      </c>
      <c r="C47" s="16" t="s">
        <v>388</v>
      </c>
      <c r="D47" s="16" t="s">
        <v>383</v>
      </c>
      <c r="E47" s="39" t="s">
        <v>103</v>
      </c>
      <c r="F47" s="92" t="s">
        <v>104</v>
      </c>
      <c r="G47" s="41"/>
      <c r="H47" s="41"/>
      <c r="I47" s="41">
        <v>2</v>
      </c>
      <c r="J47" s="52">
        <v>637931</v>
      </c>
      <c r="K47" s="20">
        <f t="shared" si="0"/>
        <v>102068.96</v>
      </c>
      <c r="L47" s="68">
        <f t="shared" si="1"/>
        <v>1479999.92</v>
      </c>
      <c r="M47" s="97">
        <v>780000</v>
      </c>
      <c r="N47" s="12">
        <v>390600</v>
      </c>
      <c r="O47" s="73">
        <v>449998.8</v>
      </c>
      <c r="P47" s="12"/>
      <c r="Q47" s="25"/>
      <c r="S47" s="100" t="s">
        <v>416</v>
      </c>
      <c r="T47" s="101" t="s">
        <v>416</v>
      </c>
      <c r="U47" s="101" t="s">
        <v>420</v>
      </c>
      <c r="V47" s="82" t="s">
        <v>8</v>
      </c>
      <c r="W47" s="83" t="s">
        <v>8</v>
      </c>
    </row>
    <row r="48" spans="1:23" ht="57" customHeight="1">
      <c r="A48" s="38">
        <v>30</v>
      </c>
      <c r="B48" s="19" t="s">
        <v>11</v>
      </c>
      <c r="C48" s="16" t="s">
        <v>382</v>
      </c>
      <c r="D48" s="16" t="s">
        <v>387</v>
      </c>
      <c r="E48" s="39" t="s">
        <v>105</v>
      </c>
      <c r="F48" s="92" t="s">
        <v>106</v>
      </c>
      <c r="G48" s="41"/>
      <c r="H48" s="41" t="s">
        <v>107</v>
      </c>
      <c r="I48" s="41">
        <v>2</v>
      </c>
      <c r="J48" s="52">
        <v>118600</v>
      </c>
      <c r="K48" s="20">
        <f t="shared" si="0"/>
        <v>18976</v>
      </c>
      <c r="L48" s="68">
        <f t="shared" si="1"/>
        <v>275152</v>
      </c>
      <c r="M48" s="97">
        <v>414000</v>
      </c>
      <c r="N48" s="12">
        <v>316200</v>
      </c>
      <c r="O48" s="73">
        <v>180291.29411764705</v>
      </c>
      <c r="P48" s="12"/>
      <c r="Q48" s="25"/>
      <c r="S48" s="100" t="s">
        <v>7</v>
      </c>
      <c r="T48" s="101" t="s">
        <v>7</v>
      </c>
      <c r="U48" s="101" t="s">
        <v>7</v>
      </c>
      <c r="V48" s="82" t="s">
        <v>8</v>
      </c>
      <c r="W48" s="83" t="s">
        <v>8</v>
      </c>
    </row>
    <row r="49" spans="1:23" ht="57" customHeight="1">
      <c r="A49" s="38">
        <v>31</v>
      </c>
      <c r="B49" s="19" t="s">
        <v>11</v>
      </c>
      <c r="C49" s="16" t="s">
        <v>382</v>
      </c>
      <c r="D49" s="16" t="s">
        <v>387</v>
      </c>
      <c r="E49" s="39" t="s">
        <v>105</v>
      </c>
      <c r="F49" s="92" t="s">
        <v>106</v>
      </c>
      <c r="G49" s="41"/>
      <c r="H49" s="41" t="s">
        <v>107</v>
      </c>
      <c r="I49" s="41">
        <v>1</v>
      </c>
      <c r="J49" s="52">
        <v>350000</v>
      </c>
      <c r="K49" s="20">
        <f t="shared" si="0"/>
        <v>56000</v>
      </c>
      <c r="L49" s="68">
        <f t="shared" si="1"/>
        <v>406000</v>
      </c>
      <c r="M49" s="97">
        <v>200000</v>
      </c>
      <c r="N49" s="12">
        <v>158100</v>
      </c>
      <c r="O49" s="73">
        <v>90145.64705882352</v>
      </c>
      <c r="P49" s="12"/>
      <c r="Q49" s="25"/>
      <c r="R49" s="90"/>
      <c r="S49" s="100" t="s">
        <v>7</v>
      </c>
      <c r="T49" s="101" t="s">
        <v>7</v>
      </c>
      <c r="U49" s="101" t="s">
        <v>7</v>
      </c>
      <c r="V49" s="82" t="s">
        <v>8</v>
      </c>
      <c r="W49" s="83" t="s">
        <v>8</v>
      </c>
    </row>
    <row r="50" spans="1:23" ht="57" customHeight="1">
      <c r="A50" s="38">
        <v>32</v>
      </c>
      <c r="B50" s="19" t="s">
        <v>11</v>
      </c>
      <c r="C50" s="16" t="s">
        <v>382</v>
      </c>
      <c r="D50" s="16" t="s">
        <v>387</v>
      </c>
      <c r="E50" s="39" t="s">
        <v>105</v>
      </c>
      <c r="F50" s="92" t="s">
        <v>108</v>
      </c>
      <c r="G50" s="41"/>
      <c r="H50" s="41" t="s">
        <v>107</v>
      </c>
      <c r="I50" s="41">
        <v>1</v>
      </c>
      <c r="J50" s="52">
        <v>540000</v>
      </c>
      <c r="K50" s="20">
        <f t="shared" si="0"/>
        <v>86400</v>
      </c>
      <c r="L50" s="68">
        <f t="shared" si="1"/>
        <v>626400</v>
      </c>
      <c r="M50" s="97">
        <v>250000</v>
      </c>
      <c r="N50" s="12">
        <v>192510</v>
      </c>
      <c r="O50" s="73">
        <v>96170.82352941176</v>
      </c>
      <c r="P50" s="12"/>
      <c r="Q50" s="25"/>
      <c r="R50" s="90"/>
      <c r="S50" s="100" t="s">
        <v>7</v>
      </c>
      <c r="T50" s="101" t="s">
        <v>7</v>
      </c>
      <c r="U50" s="101" t="s">
        <v>7</v>
      </c>
      <c r="V50" s="82" t="s">
        <v>8</v>
      </c>
      <c r="W50" s="83" t="s">
        <v>8</v>
      </c>
    </row>
    <row r="51" spans="1:23" ht="57" customHeight="1">
      <c r="A51" s="38">
        <v>33</v>
      </c>
      <c r="B51" s="19" t="s">
        <v>11</v>
      </c>
      <c r="C51" s="16" t="s">
        <v>12</v>
      </c>
      <c r="D51" s="16" t="s">
        <v>389</v>
      </c>
      <c r="E51" s="39" t="s">
        <v>109</v>
      </c>
      <c r="F51" s="92" t="s">
        <v>110</v>
      </c>
      <c r="G51" s="41" t="s">
        <v>111</v>
      </c>
      <c r="H51" s="41" t="s">
        <v>94</v>
      </c>
      <c r="I51" s="41">
        <v>2</v>
      </c>
      <c r="J51" s="52">
        <v>1742500</v>
      </c>
      <c r="K51" s="20">
        <f t="shared" si="0"/>
        <v>278800</v>
      </c>
      <c r="L51" s="68">
        <f t="shared" si="1"/>
        <v>4042600</v>
      </c>
      <c r="M51" s="97">
        <v>8420000</v>
      </c>
      <c r="N51" s="12">
        <v>6324000</v>
      </c>
      <c r="O51" s="73">
        <v>7782085.176470588</v>
      </c>
      <c r="P51" s="12"/>
      <c r="Q51" s="25"/>
      <c r="S51" s="100" t="s">
        <v>7</v>
      </c>
      <c r="T51" s="101" t="s">
        <v>7</v>
      </c>
      <c r="U51" s="101" t="s">
        <v>7</v>
      </c>
      <c r="V51" s="82" t="s">
        <v>8</v>
      </c>
      <c r="W51" s="83" t="s">
        <v>8</v>
      </c>
    </row>
    <row r="52" spans="1:23" ht="57" customHeight="1">
      <c r="A52" s="38">
        <v>34</v>
      </c>
      <c r="B52" s="19" t="s">
        <v>11</v>
      </c>
      <c r="C52" s="16" t="s">
        <v>382</v>
      </c>
      <c r="D52" s="16" t="s">
        <v>387</v>
      </c>
      <c r="E52" s="39" t="s">
        <v>112</v>
      </c>
      <c r="F52" s="92" t="s">
        <v>113</v>
      </c>
      <c r="G52" s="41" t="s">
        <v>114</v>
      </c>
      <c r="H52" s="41" t="s">
        <v>114</v>
      </c>
      <c r="I52" s="41">
        <v>1</v>
      </c>
      <c r="J52" s="52">
        <v>4500000</v>
      </c>
      <c r="K52" s="20">
        <f t="shared" si="0"/>
        <v>720000</v>
      </c>
      <c r="L52" s="68">
        <f t="shared" si="1"/>
        <v>5220000</v>
      </c>
      <c r="M52" s="97">
        <v>3420000</v>
      </c>
      <c r="N52" s="12">
        <v>13950000</v>
      </c>
      <c r="O52" s="73">
        <v>3891042.588235294</v>
      </c>
      <c r="P52" s="12"/>
      <c r="Q52" s="25"/>
      <c r="R52" s="90"/>
      <c r="S52" s="100" t="s">
        <v>426</v>
      </c>
      <c r="T52" s="101" t="s">
        <v>7</v>
      </c>
      <c r="U52" s="101" t="s">
        <v>7</v>
      </c>
      <c r="V52" s="82" t="s">
        <v>8</v>
      </c>
      <c r="W52" s="83" t="s">
        <v>8</v>
      </c>
    </row>
    <row r="53" spans="1:23" ht="57" customHeight="1">
      <c r="A53" s="38">
        <v>35</v>
      </c>
      <c r="B53" s="19" t="s">
        <v>11</v>
      </c>
      <c r="C53" s="16" t="s">
        <v>13</v>
      </c>
      <c r="D53" s="16"/>
      <c r="E53" s="39" t="s">
        <v>115</v>
      </c>
      <c r="F53" s="92" t="s">
        <v>116</v>
      </c>
      <c r="G53" s="41" t="s">
        <v>117</v>
      </c>
      <c r="H53" s="41" t="s">
        <v>94</v>
      </c>
      <c r="I53" s="41">
        <v>2</v>
      </c>
      <c r="J53" s="52">
        <v>120000</v>
      </c>
      <c r="K53" s="20">
        <f t="shared" si="0"/>
        <v>19200</v>
      </c>
      <c r="L53" s="68">
        <f t="shared" si="1"/>
        <v>278400</v>
      </c>
      <c r="M53" s="97">
        <v>3200000</v>
      </c>
      <c r="N53" s="12">
        <v>1674000</v>
      </c>
      <c r="O53" s="73">
        <v>1785171.7647058824</v>
      </c>
      <c r="P53" s="12">
        <v>2204000</v>
      </c>
      <c r="Q53" s="25">
        <v>1800000</v>
      </c>
      <c r="S53" s="100" t="s">
        <v>7</v>
      </c>
      <c r="T53" s="101" t="s">
        <v>7</v>
      </c>
      <c r="U53" s="101" t="s">
        <v>7</v>
      </c>
      <c r="V53" s="101" t="s">
        <v>7</v>
      </c>
      <c r="W53" s="102" t="s">
        <v>7</v>
      </c>
    </row>
    <row r="54" spans="1:23" ht="57" customHeight="1">
      <c r="A54" s="38">
        <v>36</v>
      </c>
      <c r="B54" s="19" t="s">
        <v>11</v>
      </c>
      <c r="C54" s="16" t="s">
        <v>386</v>
      </c>
      <c r="D54" s="16" t="s">
        <v>387</v>
      </c>
      <c r="E54" s="39" t="s">
        <v>118</v>
      </c>
      <c r="F54" s="92" t="s">
        <v>118</v>
      </c>
      <c r="G54" s="41" t="s">
        <v>119</v>
      </c>
      <c r="H54" s="41" t="s">
        <v>120</v>
      </c>
      <c r="I54" s="41">
        <v>4</v>
      </c>
      <c r="J54" s="52">
        <v>16000</v>
      </c>
      <c r="K54" s="20">
        <f t="shared" si="0"/>
        <v>2560</v>
      </c>
      <c r="L54" s="68">
        <f t="shared" si="1"/>
        <v>74240</v>
      </c>
      <c r="M54" s="97">
        <v>300000</v>
      </c>
      <c r="N54" s="12"/>
      <c r="O54" s="73"/>
      <c r="P54" s="12"/>
      <c r="Q54" s="25">
        <v>129592</v>
      </c>
      <c r="S54" s="100" t="s">
        <v>7</v>
      </c>
      <c r="T54" s="82" t="s">
        <v>8</v>
      </c>
      <c r="U54" s="82" t="s">
        <v>8</v>
      </c>
      <c r="V54" s="82" t="s">
        <v>8</v>
      </c>
      <c r="W54" s="102" t="s">
        <v>7</v>
      </c>
    </row>
    <row r="55" spans="1:23" ht="57" customHeight="1">
      <c r="A55" s="38">
        <v>37</v>
      </c>
      <c r="B55" s="19" t="s">
        <v>11</v>
      </c>
      <c r="C55" s="16" t="s">
        <v>388</v>
      </c>
      <c r="D55" s="16" t="s">
        <v>383</v>
      </c>
      <c r="E55" s="39" t="s">
        <v>121</v>
      </c>
      <c r="F55" s="92" t="s">
        <v>122</v>
      </c>
      <c r="G55" s="41"/>
      <c r="H55" s="41"/>
      <c r="I55" s="41">
        <v>6</v>
      </c>
      <c r="J55" s="52">
        <v>300000</v>
      </c>
      <c r="K55" s="20">
        <f t="shared" si="0"/>
        <v>48000</v>
      </c>
      <c r="L55" s="68">
        <f t="shared" si="1"/>
        <v>2088000</v>
      </c>
      <c r="M55" s="97">
        <v>1560000</v>
      </c>
      <c r="N55" s="12">
        <v>1339200</v>
      </c>
      <c r="O55" s="73"/>
      <c r="P55" s="12"/>
      <c r="Q55" s="25"/>
      <c r="S55" s="100" t="s">
        <v>416</v>
      </c>
      <c r="T55" s="101" t="s">
        <v>416</v>
      </c>
      <c r="U55" s="82" t="s">
        <v>8</v>
      </c>
      <c r="V55" s="82" t="s">
        <v>8</v>
      </c>
      <c r="W55" s="83" t="s">
        <v>8</v>
      </c>
    </row>
    <row r="56" spans="1:23" ht="57" customHeight="1">
      <c r="A56" s="38">
        <v>38</v>
      </c>
      <c r="B56" s="23" t="s">
        <v>11</v>
      </c>
      <c r="C56" s="16" t="s">
        <v>382</v>
      </c>
      <c r="D56" s="16"/>
      <c r="E56" s="39" t="s">
        <v>123</v>
      </c>
      <c r="F56" s="92" t="s">
        <v>124</v>
      </c>
      <c r="G56" s="41"/>
      <c r="H56" s="41"/>
      <c r="I56" s="41">
        <v>3</v>
      </c>
      <c r="J56" s="52">
        <v>1000000</v>
      </c>
      <c r="K56" s="20">
        <f t="shared" si="0"/>
        <v>160000</v>
      </c>
      <c r="L56" s="68">
        <f t="shared" si="1"/>
        <v>3480000</v>
      </c>
      <c r="M56" s="97">
        <v>1020000</v>
      </c>
      <c r="N56" s="12">
        <v>697500</v>
      </c>
      <c r="O56" s="73">
        <v>1046247.8624999999</v>
      </c>
      <c r="P56" s="12"/>
      <c r="Q56" s="25"/>
      <c r="R56" s="90"/>
      <c r="S56" s="100" t="s">
        <v>416</v>
      </c>
      <c r="T56" s="101" t="s">
        <v>416</v>
      </c>
      <c r="U56" s="101" t="s">
        <v>416</v>
      </c>
      <c r="V56" s="82" t="s">
        <v>8</v>
      </c>
      <c r="W56" s="83" t="s">
        <v>8</v>
      </c>
    </row>
    <row r="57" spans="1:23" ht="117.75" customHeight="1">
      <c r="A57" s="38">
        <v>39</v>
      </c>
      <c r="B57" s="19" t="s">
        <v>11</v>
      </c>
      <c r="C57" s="16" t="s">
        <v>387</v>
      </c>
      <c r="D57" s="16" t="s">
        <v>387</v>
      </c>
      <c r="E57" s="39" t="s">
        <v>125</v>
      </c>
      <c r="F57" s="92" t="s">
        <v>126</v>
      </c>
      <c r="G57" s="41"/>
      <c r="H57" s="41" t="s">
        <v>94</v>
      </c>
      <c r="I57" s="41">
        <v>1</v>
      </c>
      <c r="J57" s="52">
        <v>41000000</v>
      </c>
      <c r="K57" s="20">
        <f t="shared" si="0"/>
        <v>6560000</v>
      </c>
      <c r="L57" s="68">
        <f t="shared" si="1"/>
        <v>47560000</v>
      </c>
      <c r="M57" s="97">
        <v>6386000</v>
      </c>
      <c r="N57" s="12"/>
      <c r="O57" s="73">
        <v>20077041.17647059</v>
      </c>
      <c r="P57" s="12"/>
      <c r="Q57" s="25"/>
      <c r="R57" s="90"/>
      <c r="S57" s="100" t="s">
        <v>7</v>
      </c>
      <c r="T57" s="82" t="s">
        <v>8</v>
      </c>
      <c r="U57" s="101" t="s">
        <v>428</v>
      </c>
      <c r="V57" s="82" t="s">
        <v>8</v>
      </c>
      <c r="W57" s="83" t="s">
        <v>8</v>
      </c>
    </row>
    <row r="58" spans="1:23" ht="168.75" customHeight="1">
      <c r="A58" s="38">
        <v>40</v>
      </c>
      <c r="B58" s="19" t="s">
        <v>11</v>
      </c>
      <c r="C58" s="16" t="s">
        <v>387</v>
      </c>
      <c r="D58" s="16" t="s">
        <v>387</v>
      </c>
      <c r="E58" s="39" t="s">
        <v>127</v>
      </c>
      <c r="F58" s="92" t="s">
        <v>128</v>
      </c>
      <c r="G58" s="41"/>
      <c r="H58" s="41" t="s">
        <v>94</v>
      </c>
      <c r="I58" s="41">
        <v>2</v>
      </c>
      <c r="J58" s="52">
        <v>14000000</v>
      </c>
      <c r="K58" s="20">
        <f t="shared" si="0"/>
        <v>2240000</v>
      </c>
      <c r="L58" s="68">
        <f t="shared" si="1"/>
        <v>32480000</v>
      </c>
      <c r="M58" s="97">
        <v>7436000</v>
      </c>
      <c r="N58" s="12"/>
      <c r="O58" s="73"/>
      <c r="P58" s="12"/>
      <c r="Q58" s="25"/>
      <c r="R58" s="90"/>
      <c r="S58" s="100" t="s">
        <v>7</v>
      </c>
      <c r="T58" s="82" t="s">
        <v>8</v>
      </c>
      <c r="U58" s="82" t="s">
        <v>8</v>
      </c>
      <c r="V58" s="82" t="s">
        <v>8</v>
      </c>
      <c r="W58" s="83" t="s">
        <v>8</v>
      </c>
    </row>
    <row r="59" spans="1:23" ht="168.75" customHeight="1">
      <c r="A59" s="38">
        <v>41</v>
      </c>
      <c r="B59" s="19" t="s">
        <v>11</v>
      </c>
      <c r="C59" s="16" t="s">
        <v>382</v>
      </c>
      <c r="D59" s="16" t="s">
        <v>387</v>
      </c>
      <c r="E59" s="39" t="s">
        <v>129</v>
      </c>
      <c r="F59" s="92" t="s">
        <v>130</v>
      </c>
      <c r="G59" s="41"/>
      <c r="H59" s="41" t="s">
        <v>94</v>
      </c>
      <c r="I59" s="41">
        <v>2</v>
      </c>
      <c r="J59" s="53">
        <v>14000000</v>
      </c>
      <c r="K59" s="20">
        <f t="shared" si="0"/>
        <v>2240000</v>
      </c>
      <c r="L59" s="68">
        <f t="shared" si="1"/>
        <v>32480000</v>
      </c>
      <c r="M59" s="97">
        <v>11500000</v>
      </c>
      <c r="N59" s="12"/>
      <c r="O59" s="73"/>
      <c r="P59" s="12"/>
      <c r="Q59" s="25"/>
      <c r="R59" s="90"/>
      <c r="S59" s="100" t="s">
        <v>427</v>
      </c>
      <c r="T59" s="82" t="s">
        <v>8</v>
      </c>
      <c r="U59" s="82" t="s">
        <v>8</v>
      </c>
      <c r="V59" s="82" t="s">
        <v>8</v>
      </c>
      <c r="W59" s="83" t="s">
        <v>8</v>
      </c>
    </row>
    <row r="60" spans="1:23" ht="168.75" customHeight="1">
      <c r="A60" s="38">
        <v>42</v>
      </c>
      <c r="B60" s="19" t="s">
        <v>11</v>
      </c>
      <c r="C60" s="16" t="s">
        <v>382</v>
      </c>
      <c r="D60" s="16" t="s">
        <v>387</v>
      </c>
      <c r="E60" s="39" t="s">
        <v>131</v>
      </c>
      <c r="F60" s="92" t="s">
        <v>132</v>
      </c>
      <c r="G60" s="41"/>
      <c r="H60" s="41" t="s">
        <v>94</v>
      </c>
      <c r="I60" s="41">
        <v>1</v>
      </c>
      <c r="J60" s="52">
        <v>14000000</v>
      </c>
      <c r="K60" s="20">
        <f t="shared" si="0"/>
        <v>2240000</v>
      </c>
      <c r="L60" s="68">
        <f t="shared" si="1"/>
        <v>16240000</v>
      </c>
      <c r="M60" s="97">
        <v>8453000</v>
      </c>
      <c r="N60" s="12"/>
      <c r="O60" s="73"/>
      <c r="P60" s="12"/>
      <c r="Q60" s="25"/>
      <c r="S60" s="100" t="s">
        <v>429</v>
      </c>
      <c r="T60" s="82" t="s">
        <v>8</v>
      </c>
      <c r="U60" s="82" t="s">
        <v>8</v>
      </c>
      <c r="V60" s="82" t="s">
        <v>8</v>
      </c>
      <c r="W60" s="83" t="s">
        <v>8</v>
      </c>
    </row>
    <row r="61" spans="1:23" ht="57" customHeight="1">
      <c r="A61" s="38">
        <v>43</v>
      </c>
      <c r="B61" s="19" t="s">
        <v>11</v>
      </c>
      <c r="C61" s="16" t="s">
        <v>390</v>
      </c>
      <c r="D61" s="16"/>
      <c r="E61" s="39" t="s">
        <v>133</v>
      </c>
      <c r="F61" s="92" t="s">
        <v>134</v>
      </c>
      <c r="G61" s="41" t="s">
        <v>135</v>
      </c>
      <c r="H61" s="41" t="s">
        <v>136</v>
      </c>
      <c r="I61" s="41">
        <v>1</v>
      </c>
      <c r="J61" s="52">
        <v>2208800</v>
      </c>
      <c r="K61" s="20">
        <f t="shared" si="0"/>
        <v>353408</v>
      </c>
      <c r="L61" s="68">
        <f t="shared" si="1"/>
        <v>2562208</v>
      </c>
      <c r="M61" s="97">
        <v>2000000</v>
      </c>
      <c r="N61" s="12"/>
      <c r="O61" s="73"/>
      <c r="P61" s="12"/>
      <c r="Q61" s="25"/>
      <c r="R61" s="90"/>
      <c r="S61" s="100" t="s">
        <v>7</v>
      </c>
      <c r="T61" s="82" t="s">
        <v>8</v>
      </c>
      <c r="U61" s="82" t="s">
        <v>8</v>
      </c>
      <c r="V61" s="82" t="s">
        <v>8</v>
      </c>
      <c r="W61" s="83" t="s">
        <v>8</v>
      </c>
    </row>
    <row r="62" spans="1:23" ht="120" customHeight="1">
      <c r="A62" s="38">
        <v>44</v>
      </c>
      <c r="B62" s="19" t="s">
        <v>11</v>
      </c>
      <c r="C62" s="16" t="s">
        <v>390</v>
      </c>
      <c r="D62" s="16" t="s">
        <v>391</v>
      </c>
      <c r="E62" s="39" t="s">
        <v>137</v>
      </c>
      <c r="F62" s="92" t="s">
        <v>138</v>
      </c>
      <c r="G62" s="41" t="s">
        <v>139</v>
      </c>
      <c r="H62" s="41" t="s">
        <v>94</v>
      </c>
      <c r="I62" s="41">
        <v>1</v>
      </c>
      <c r="J62" s="52">
        <v>24499200</v>
      </c>
      <c r="K62" s="20">
        <f t="shared" si="0"/>
        <v>3919872</v>
      </c>
      <c r="L62" s="68">
        <f t="shared" si="1"/>
        <v>28419072</v>
      </c>
      <c r="M62" s="97">
        <v>45000000</v>
      </c>
      <c r="N62" s="12">
        <v>25645680</v>
      </c>
      <c r="O62" s="73">
        <v>19637061.70588235</v>
      </c>
      <c r="P62" s="12">
        <v>24360000</v>
      </c>
      <c r="Q62" s="25">
        <v>26187000</v>
      </c>
      <c r="R62" s="90"/>
      <c r="S62" s="100" t="s">
        <v>7</v>
      </c>
      <c r="T62" s="101" t="s">
        <v>7</v>
      </c>
      <c r="U62" s="101" t="s">
        <v>7</v>
      </c>
      <c r="V62" s="101" t="s">
        <v>7</v>
      </c>
      <c r="W62" s="102" t="s">
        <v>7</v>
      </c>
    </row>
    <row r="63" spans="1:23" ht="57" customHeight="1">
      <c r="A63" s="38">
        <v>45</v>
      </c>
      <c r="B63" s="19" t="s">
        <v>11</v>
      </c>
      <c r="C63" s="16" t="s">
        <v>12</v>
      </c>
      <c r="D63" s="16" t="s">
        <v>392</v>
      </c>
      <c r="E63" s="39" t="s">
        <v>137</v>
      </c>
      <c r="F63" s="92" t="s">
        <v>140</v>
      </c>
      <c r="G63" s="41" t="s">
        <v>141</v>
      </c>
      <c r="H63" s="41" t="s">
        <v>142</v>
      </c>
      <c r="I63" s="41">
        <v>3</v>
      </c>
      <c r="J63" s="52">
        <v>981897</v>
      </c>
      <c r="K63" s="20">
        <f t="shared" si="0"/>
        <v>157103.52</v>
      </c>
      <c r="L63" s="68">
        <f t="shared" si="1"/>
        <v>3417001.56</v>
      </c>
      <c r="M63" s="97">
        <v>10200000</v>
      </c>
      <c r="N63" s="12"/>
      <c r="O63" s="73">
        <v>3755416.4117647056</v>
      </c>
      <c r="P63" s="12">
        <v>3306000</v>
      </c>
      <c r="Q63" s="25">
        <v>4740000</v>
      </c>
      <c r="S63" s="100" t="s">
        <v>427</v>
      </c>
      <c r="T63" s="82" t="s">
        <v>8</v>
      </c>
      <c r="U63" s="101" t="s">
        <v>7</v>
      </c>
      <c r="V63" s="101" t="s">
        <v>7</v>
      </c>
      <c r="W63" s="102" t="s">
        <v>7</v>
      </c>
    </row>
    <row r="64" spans="1:23" ht="57" customHeight="1">
      <c r="A64" s="38">
        <v>46</v>
      </c>
      <c r="B64" s="19" t="s">
        <v>11</v>
      </c>
      <c r="C64" s="16" t="s">
        <v>12</v>
      </c>
      <c r="D64" s="16" t="s">
        <v>392</v>
      </c>
      <c r="E64" s="39" t="s">
        <v>137</v>
      </c>
      <c r="F64" s="92" t="s">
        <v>143</v>
      </c>
      <c r="G64" s="41" t="s">
        <v>144</v>
      </c>
      <c r="H64" s="41" t="s">
        <v>142</v>
      </c>
      <c r="I64" s="41">
        <v>3</v>
      </c>
      <c r="J64" s="52">
        <v>1175802</v>
      </c>
      <c r="K64" s="20">
        <f t="shared" si="0"/>
        <v>188128.32</v>
      </c>
      <c r="L64" s="68">
        <f t="shared" si="1"/>
        <v>4091790.96</v>
      </c>
      <c r="M64" s="97">
        <v>3450000</v>
      </c>
      <c r="N64" s="12">
        <v>4092930</v>
      </c>
      <c r="O64" s="73">
        <v>2982564.705882353</v>
      </c>
      <c r="P64" s="12">
        <v>3306000</v>
      </c>
      <c r="Q64" s="25">
        <v>4740000</v>
      </c>
      <c r="R64" s="90"/>
      <c r="S64" s="100" t="s">
        <v>7</v>
      </c>
      <c r="T64" s="101" t="s">
        <v>7</v>
      </c>
      <c r="U64" s="101" t="s">
        <v>7</v>
      </c>
      <c r="V64" s="101" t="s">
        <v>430</v>
      </c>
      <c r="W64" s="102" t="s">
        <v>430</v>
      </c>
    </row>
    <row r="65" spans="1:23" ht="57" customHeight="1">
      <c r="A65" s="38">
        <v>47</v>
      </c>
      <c r="B65" s="19" t="s">
        <v>11</v>
      </c>
      <c r="C65" s="16" t="s">
        <v>13</v>
      </c>
      <c r="D65" s="16"/>
      <c r="E65" s="39" t="s">
        <v>137</v>
      </c>
      <c r="F65" s="92" t="s">
        <v>145</v>
      </c>
      <c r="G65" s="41" t="s">
        <v>144</v>
      </c>
      <c r="H65" s="41" t="s">
        <v>142</v>
      </c>
      <c r="I65" s="41">
        <v>2</v>
      </c>
      <c r="J65" s="52">
        <v>1175802</v>
      </c>
      <c r="K65" s="20">
        <f t="shared" si="0"/>
        <v>188128.32</v>
      </c>
      <c r="L65" s="68">
        <f t="shared" si="1"/>
        <v>2727860.64</v>
      </c>
      <c r="M65" s="97">
        <v>2300000</v>
      </c>
      <c r="N65" s="12">
        <v>2728620</v>
      </c>
      <c r="O65" s="73">
        <v>1988376.4705882352</v>
      </c>
      <c r="P65" s="12">
        <v>2204000</v>
      </c>
      <c r="Q65" s="25">
        <v>2500000</v>
      </c>
      <c r="R65" s="90"/>
      <c r="S65" s="100" t="s">
        <v>7</v>
      </c>
      <c r="T65" s="101" t="s">
        <v>431</v>
      </c>
      <c r="U65" s="101" t="s">
        <v>7</v>
      </c>
      <c r="V65" s="101" t="s">
        <v>7</v>
      </c>
      <c r="W65" s="102" t="s">
        <v>7</v>
      </c>
    </row>
    <row r="66" spans="1:23" ht="57" customHeight="1">
      <c r="A66" s="38">
        <v>48</v>
      </c>
      <c r="B66" s="19" t="s">
        <v>11</v>
      </c>
      <c r="C66" s="16" t="s">
        <v>12</v>
      </c>
      <c r="D66" s="16" t="s">
        <v>393</v>
      </c>
      <c r="E66" s="39" t="s">
        <v>137</v>
      </c>
      <c r="F66" s="92" t="s">
        <v>146</v>
      </c>
      <c r="G66" s="41" t="s">
        <v>147</v>
      </c>
      <c r="H66" s="41" t="s">
        <v>142</v>
      </c>
      <c r="I66" s="41">
        <v>1</v>
      </c>
      <c r="J66" s="52">
        <v>495497</v>
      </c>
      <c r="K66" s="20">
        <f t="shared" si="0"/>
        <v>79279.52</v>
      </c>
      <c r="L66" s="68">
        <f t="shared" si="1"/>
        <v>574776.52</v>
      </c>
      <c r="M66" s="97">
        <v>5000000</v>
      </c>
      <c r="N66" s="12"/>
      <c r="O66" s="73">
        <v>2181475.529411765</v>
      </c>
      <c r="P66" s="12">
        <v>1450000</v>
      </c>
      <c r="Q66" s="25">
        <v>1909766</v>
      </c>
      <c r="R66" s="90"/>
      <c r="S66" s="100" t="s">
        <v>467</v>
      </c>
      <c r="T66" s="82" t="s">
        <v>8</v>
      </c>
      <c r="U66" s="101" t="s">
        <v>7</v>
      </c>
      <c r="V66" s="101" t="s">
        <v>7</v>
      </c>
      <c r="W66" s="102" t="s">
        <v>7</v>
      </c>
    </row>
    <row r="67" spans="1:23" ht="141" customHeight="1">
      <c r="A67" s="38">
        <v>49</v>
      </c>
      <c r="B67" s="19" t="s">
        <v>11</v>
      </c>
      <c r="C67" s="16" t="s">
        <v>12</v>
      </c>
      <c r="D67" s="16" t="s">
        <v>394</v>
      </c>
      <c r="E67" s="39" t="s">
        <v>148</v>
      </c>
      <c r="F67" s="92" t="s">
        <v>149</v>
      </c>
      <c r="G67" s="41" t="s">
        <v>147</v>
      </c>
      <c r="H67" s="41" t="s">
        <v>94</v>
      </c>
      <c r="I67" s="41">
        <v>1</v>
      </c>
      <c r="J67" s="52">
        <v>5536303</v>
      </c>
      <c r="K67" s="20">
        <f t="shared" si="0"/>
        <v>885808.48</v>
      </c>
      <c r="L67" s="68">
        <f t="shared" si="1"/>
        <v>6422111.48</v>
      </c>
      <c r="M67" s="97">
        <v>20000000</v>
      </c>
      <c r="N67" s="12"/>
      <c r="O67" s="73">
        <v>10155400.823529411</v>
      </c>
      <c r="P67" s="12"/>
      <c r="Q67" s="25"/>
      <c r="R67" s="90"/>
      <c r="S67" s="100" t="s">
        <v>417</v>
      </c>
      <c r="T67" s="82" t="s">
        <v>8</v>
      </c>
      <c r="U67" s="101" t="s">
        <v>7</v>
      </c>
      <c r="V67" s="82" t="s">
        <v>8</v>
      </c>
      <c r="W67" s="83" t="s">
        <v>8</v>
      </c>
    </row>
    <row r="68" spans="1:23" ht="125.25" customHeight="1">
      <c r="A68" s="38">
        <v>50</v>
      </c>
      <c r="B68" s="19" t="s">
        <v>11</v>
      </c>
      <c r="C68" s="16" t="s">
        <v>388</v>
      </c>
      <c r="D68" s="16"/>
      <c r="E68" s="39" t="s">
        <v>150</v>
      </c>
      <c r="F68" s="92" t="s">
        <v>151</v>
      </c>
      <c r="G68" s="41" t="s">
        <v>152</v>
      </c>
      <c r="H68" s="41" t="s">
        <v>153</v>
      </c>
      <c r="I68" s="41">
        <v>6</v>
      </c>
      <c r="J68" s="52">
        <v>800000</v>
      </c>
      <c r="K68" s="20">
        <f t="shared" si="0"/>
        <v>128000</v>
      </c>
      <c r="L68" s="68">
        <f t="shared" si="1"/>
        <v>5568000</v>
      </c>
      <c r="M68" s="97">
        <v>4200000</v>
      </c>
      <c r="N68" s="12">
        <v>892800</v>
      </c>
      <c r="O68" s="73">
        <v>1918121.625</v>
      </c>
      <c r="P68" s="12"/>
      <c r="Q68" s="25"/>
      <c r="R68" s="90"/>
      <c r="S68" s="100" t="s">
        <v>416</v>
      </c>
      <c r="T68" s="101" t="s">
        <v>416</v>
      </c>
      <c r="U68" s="101" t="s">
        <v>420</v>
      </c>
      <c r="V68" s="82" t="s">
        <v>8</v>
      </c>
      <c r="W68" s="83" t="s">
        <v>8</v>
      </c>
    </row>
    <row r="69" spans="1:23" ht="111.75" customHeight="1">
      <c r="A69" s="38">
        <v>51</v>
      </c>
      <c r="B69" s="19" t="s">
        <v>11</v>
      </c>
      <c r="C69" s="16" t="s">
        <v>390</v>
      </c>
      <c r="D69" s="16" t="s">
        <v>391</v>
      </c>
      <c r="E69" s="39" t="s">
        <v>154</v>
      </c>
      <c r="F69" s="92" t="s">
        <v>155</v>
      </c>
      <c r="G69" s="41" t="s">
        <v>156</v>
      </c>
      <c r="H69" s="41" t="s">
        <v>157</v>
      </c>
      <c r="I69" s="41">
        <v>1</v>
      </c>
      <c r="J69" s="52">
        <v>2250600</v>
      </c>
      <c r="K69" s="20">
        <f t="shared" si="0"/>
        <v>360096</v>
      </c>
      <c r="L69" s="68">
        <f t="shared" si="1"/>
        <v>2610696</v>
      </c>
      <c r="M69" s="97">
        <v>2800000</v>
      </c>
      <c r="N69" s="12"/>
      <c r="O69" s="73"/>
      <c r="P69" s="12">
        <v>2668000</v>
      </c>
      <c r="Q69" s="25"/>
      <c r="R69" s="90"/>
      <c r="S69" s="100" t="s">
        <v>7</v>
      </c>
      <c r="T69" s="82" t="s">
        <v>8</v>
      </c>
      <c r="U69" s="82" t="s">
        <v>8</v>
      </c>
      <c r="V69" s="101" t="s">
        <v>7</v>
      </c>
      <c r="W69" s="83" t="s">
        <v>8</v>
      </c>
    </row>
    <row r="70" spans="1:23" ht="107.25" customHeight="1">
      <c r="A70" s="38">
        <v>52</v>
      </c>
      <c r="B70" s="19" t="s">
        <v>11</v>
      </c>
      <c r="C70" s="16" t="s">
        <v>382</v>
      </c>
      <c r="D70" s="16" t="s">
        <v>387</v>
      </c>
      <c r="E70" s="39" t="s">
        <v>158</v>
      </c>
      <c r="F70" s="92" t="s">
        <v>159</v>
      </c>
      <c r="G70" s="41" t="s">
        <v>160</v>
      </c>
      <c r="H70" s="41" t="s">
        <v>94</v>
      </c>
      <c r="I70" s="41">
        <v>2</v>
      </c>
      <c r="J70" s="52">
        <v>23000000</v>
      </c>
      <c r="K70" s="20">
        <f t="shared" si="0"/>
        <v>3680000</v>
      </c>
      <c r="L70" s="68">
        <f t="shared" si="1"/>
        <v>53360000</v>
      </c>
      <c r="M70" s="97">
        <v>12886000</v>
      </c>
      <c r="N70" s="12"/>
      <c r="O70" s="73">
        <v>22135870.588235296</v>
      </c>
      <c r="P70" s="12"/>
      <c r="Q70" s="25"/>
      <c r="R70" s="90"/>
      <c r="S70" s="100" t="s">
        <v>7</v>
      </c>
      <c r="T70" s="82" t="s">
        <v>8</v>
      </c>
      <c r="U70" s="101" t="s">
        <v>7</v>
      </c>
      <c r="V70" s="82" t="s">
        <v>8</v>
      </c>
      <c r="W70" s="83" t="s">
        <v>8</v>
      </c>
    </row>
    <row r="71" spans="1:23" ht="57" customHeight="1">
      <c r="A71" s="38">
        <v>53</v>
      </c>
      <c r="B71" s="19" t="s">
        <v>11</v>
      </c>
      <c r="C71" s="16" t="s">
        <v>382</v>
      </c>
      <c r="D71" s="16" t="s">
        <v>387</v>
      </c>
      <c r="E71" s="39" t="s">
        <v>161</v>
      </c>
      <c r="F71" s="92" t="s">
        <v>162</v>
      </c>
      <c r="G71" s="41"/>
      <c r="H71" s="41" t="s">
        <v>94</v>
      </c>
      <c r="I71" s="41">
        <v>1</v>
      </c>
      <c r="J71" s="52">
        <v>6890000</v>
      </c>
      <c r="K71" s="20">
        <f t="shared" si="0"/>
        <v>1102400</v>
      </c>
      <c r="L71" s="68">
        <f t="shared" si="1"/>
        <v>7992400</v>
      </c>
      <c r="M71" s="97">
        <v>6850000</v>
      </c>
      <c r="N71" s="12"/>
      <c r="O71" s="73"/>
      <c r="P71" s="12"/>
      <c r="Q71" s="25"/>
      <c r="R71" s="90"/>
      <c r="S71" s="100" t="s">
        <v>412</v>
      </c>
      <c r="T71" s="82" t="s">
        <v>8</v>
      </c>
      <c r="U71" s="82" t="s">
        <v>8</v>
      </c>
      <c r="V71" s="82" t="s">
        <v>8</v>
      </c>
      <c r="W71" s="83" t="s">
        <v>8</v>
      </c>
    </row>
    <row r="72" spans="1:23" ht="120" customHeight="1">
      <c r="A72" s="38">
        <v>54</v>
      </c>
      <c r="B72" s="19" t="s">
        <v>11</v>
      </c>
      <c r="C72" s="16" t="s">
        <v>382</v>
      </c>
      <c r="D72" s="16" t="s">
        <v>387</v>
      </c>
      <c r="E72" s="39" t="s">
        <v>163</v>
      </c>
      <c r="F72" s="92" t="s">
        <v>164</v>
      </c>
      <c r="G72" s="41"/>
      <c r="H72" s="41" t="s">
        <v>94</v>
      </c>
      <c r="I72" s="41">
        <v>1</v>
      </c>
      <c r="J72" s="52">
        <v>8350000</v>
      </c>
      <c r="K72" s="20">
        <f t="shared" si="0"/>
        <v>1336000</v>
      </c>
      <c r="L72" s="68">
        <f t="shared" si="1"/>
        <v>9686000</v>
      </c>
      <c r="M72" s="97">
        <v>1630000</v>
      </c>
      <c r="N72" s="12"/>
      <c r="O72" s="73">
        <v>2791164.705882353</v>
      </c>
      <c r="P72" s="12"/>
      <c r="Q72" s="25"/>
      <c r="R72" s="90"/>
      <c r="S72" s="100" t="s">
        <v>413</v>
      </c>
      <c r="T72" s="82" t="s">
        <v>8</v>
      </c>
      <c r="U72" s="101" t="s">
        <v>414</v>
      </c>
      <c r="V72" s="82" t="s">
        <v>8</v>
      </c>
      <c r="W72" s="83" t="s">
        <v>8</v>
      </c>
    </row>
    <row r="73" spans="1:23" ht="130.5" customHeight="1">
      <c r="A73" s="38">
        <v>55</v>
      </c>
      <c r="B73" s="19" t="s">
        <v>11</v>
      </c>
      <c r="C73" s="16" t="s">
        <v>382</v>
      </c>
      <c r="D73" s="16" t="s">
        <v>387</v>
      </c>
      <c r="E73" s="39" t="s">
        <v>165</v>
      </c>
      <c r="F73" s="92" t="s">
        <v>166</v>
      </c>
      <c r="G73" s="41"/>
      <c r="H73" s="41" t="s">
        <v>94</v>
      </c>
      <c r="I73" s="41">
        <v>1</v>
      </c>
      <c r="J73" s="52">
        <v>10500000</v>
      </c>
      <c r="K73" s="20">
        <f t="shared" si="0"/>
        <v>1680000</v>
      </c>
      <c r="L73" s="68">
        <f t="shared" si="1"/>
        <v>12180000</v>
      </c>
      <c r="M73" s="97">
        <v>3758000</v>
      </c>
      <c r="N73" s="12"/>
      <c r="O73" s="73">
        <v>15402070.588235293</v>
      </c>
      <c r="P73" s="12"/>
      <c r="Q73" s="25"/>
      <c r="R73" s="90"/>
      <c r="S73" s="100" t="s">
        <v>415</v>
      </c>
      <c r="T73" s="82" t="s">
        <v>8</v>
      </c>
      <c r="U73" s="101" t="s">
        <v>414</v>
      </c>
      <c r="V73" s="82" t="s">
        <v>8</v>
      </c>
      <c r="W73" s="83" t="s">
        <v>8</v>
      </c>
    </row>
    <row r="74" spans="1:23" ht="57" customHeight="1">
      <c r="A74" s="38">
        <v>56</v>
      </c>
      <c r="B74" s="19" t="s">
        <v>11</v>
      </c>
      <c r="C74" s="16" t="s">
        <v>388</v>
      </c>
      <c r="D74" s="16"/>
      <c r="E74" s="39" t="s">
        <v>167</v>
      </c>
      <c r="F74" s="92" t="s">
        <v>168</v>
      </c>
      <c r="G74" s="41"/>
      <c r="H74" s="41"/>
      <c r="I74" s="41">
        <v>20</v>
      </c>
      <c r="J74" s="52">
        <v>33621</v>
      </c>
      <c r="K74" s="20">
        <f t="shared" si="0"/>
        <v>5379.36</v>
      </c>
      <c r="L74" s="68">
        <f t="shared" si="1"/>
        <v>780007.2</v>
      </c>
      <c r="M74" s="97">
        <v>800000</v>
      </c>
      <c r="N74" s="12">
        <v>930000</v>
      </c>
      <c r="O74" s="73">
        <v>2088000</v>
      </c>
      <c r="P74" s="12"/>
      <c r="Q74" s="25"/>
      <c r="R74" s="90"/>
      <c r="S74" s="100" t="s">
        <v>416</v>
      </c>
      <c r="T74" s="101" t="s">
        <v>416</v>
      </c>
      <c r="U74" s="101" t="s">
        <v>416</v>
      </c>
      <c r="V74" s="82" t="s">
        <v>8</v>
      </c>
      <c r="W74" s="83" t="s">
        <v>8</v>
      </c>
    </row>
    <row r="75" spans="1:23" ht="57" customHeight="1">
      <c r="A75" s="38">
        <v>57</v>
      </c>
      <c r="B75" s="19" t="s">
        <v>11</v>
      </c>
      <c r="C75" s="16" t="s">
        <v>382</v>
      </c>
      <c r="D75" s="16"/>
      <c r="E75" s="39" t="s">
        <v>169</v>
      </c>
      <c r="F75" s="92" t="s">
        <v>170</v>
      </c>
      <c r="G75" s="41"/>
      <c r="H75" s="41"/>
      <c r="I75" s="41">
        <v>10</v>
      </c>
      <c r="J75" s="52">
        <v>900000</v>
      </c>
      <c r="K75" s="20">
        <f t="shared" si="0"/>
        <v>144000</v>
      </c>
      <c r="L75" s="68">
        <f t="shared" si="1"/>
        <v>10440000</v>
      </c>
      <c r="M75" s="97">
        <v>1750000</v>
      </c>
      <c r="N75" s="12">
        <v>1488000</v>
      </c>
      <c r="O75" s="73">
        <v>5960677.058823529</v>
      </c>
      <c r="P75" s="12"/>
      <c r="Q75" s="25"/>
      <c r="R75" s="90"/>
      <c r="S75" s="100" t="s">
        <v>416</v>
      </c>
      <c r="T75" s="101" t="s">
        <v>416</v>
      </c>
      <c r="U75" s="101" t="s">
        <v>7</v>
      </c>
      <c r="V75" s="82" t="s">
        <v>8</v>
      </c>
      <c r="W75" s="83" t="s">
        <v>8</v>
      </c>
    </row>
    <row r="76" spans="1:23" ht="120.75" customHeight="1">
      <c r="A76" s="38">
        <v>58</v>
      </c>
      <c r="B76" s="19" t="s">
        <v>11</v>
      </c>
      <c r="C76" s="16" t="s">
        <v>390</v>
      </c>
      <c r="D76" s="16" t="s">
        <v>391</v>
      </c>
      <c r="E76" s="39" t="s">
        <v>171</v>
      </c>
      <c r="F76" s="92" t="s">
        <v>172</v>
      </c>
      <c r="G76" s="41" t="s">
        <v>173</v>
      </c>
      <c r="H76" s="41" t="s">
        <v>174</v>
      </c>
      <c r="I76" s="41">
        <v>1</v>
      </c>
      <c r="J76" s="52">
        <v>4829000</v>
      </c>
      <c r="K76" s="20">
        <f t="shared" si="0"/>
        <v>772640</v>
      </c>
      <c r="L76" s="68">
        <f t="shared" si="1"/>
        <v>5601640</v>
      </c>
      <c r="M76" s="97">
        <v>3250000</v>
      </c>
      <c r="N76" s="12"/>
      <c r="O76" s="73"/>
      <c r="P76" s="12">
        <v>5220000</v>
      </c>
      <c r="Q76" s="25">
        <v>4319650</v>
      </c>
      <c r="R76" s="90"/>
      <c r="S76" s="100" t="s">
        <v>7</v>
      </c>
      <c r="T76" s="82" t="s">
        <v>8</v>
      </c>
      <c r="U76" s="82" t="s">
        <v>8</v>
      </c>
      <c r="V76" s="101" t="s">
        <v>7</v>
      </c>
      <c r="W76" s="102" t="s">
        <v>7</v>
      </c>
    </row>
    <row r="77" spans="1:23" ht="57" customHeight="1">
      <c r="A77" s="38">
        <v>59</v>
      </c>
      <c r="B77" s="19" t="s">
        <v>11</v>
      </c>
      <c r="C77" s="16" t="s">
        <v>395</v>
      </c>
      <c r="D77" s="16"/>
      <c r="E77" s="39" t="s">
        <v>175</v>
      </c>
      <c r="F77" s="92" t="s">
        <v>176</v>
      </c>
      <c r="G77" s="42"/>
      <c r="H77" s="41" t="s">
        <v>174</v>
      </c>
      <c r="I77" s="41">
        <v>2</v>
      </c>
      <c r="J77" s="52">
        <v>808000</v>
      </c>
      <c r="K77" s="20">
        <f t="shared" si="0"/>
        <v>129280</v>
      </c>
      <c r="L77" s="68">
        <f t="shared" si="1"/>
        <v>1874560</v>
      </c>
      <c r="M77" s="97">
        <v>4000000</v>
      </c>
      <c r="N77" s="12"/>
      <c r="O77" s="73"/>
      <c r="P77" s="12">
        <v>881600</v>
      </c>
      <c r="Q77" s="25">
        <v>1050000</v>
      </c>
      <c r="R77" s="90"/>
      <c r="S77" s="100" t="s">
        <v>7</v>
      </c>
      <c r="T77" s="82" t="s">
        <v>8</v>
      </c>
      <c r="U77" s="82" t="s">
        <v>8</v>
      </c>
      <c r="V77" s="101" t="s">
        <v>463</v>
      </c>
      <c r="W77" s="102" t="s">
        <v>7</v>
      </c>
    </row>
    <row r="78" spans="1:23" ht="57" customHeight="1">
      <c r="A78" s="38">
        <v>60</v>
      </c>
      <c r="B78" s="19" t="s">
        <v>11</v>
      </c>
      <c r="C78" s="16" t="s">
        <v>396</v>
      </c>
      <c r="D78" s="16" t="s">
        <v>397</v>
      </c>
      <c r="E78" s="39" t="s">
        <v>177</v>
      </c>
      <c r="F78" s="92" t="s">
        <v>178</v>
      </c>
      <c r="G78" s="41" t="s">
        <v>179</v>
      </c>
      <c r="H78" s="41" t="s">
        <v>174</v>
      </c>
      <c r="I78" s="41">
        <v>1</v>
      </c>
      <c r="J78" s="52">
        <v>4820000</v>
      </c>
      <c r="K78" s="20">
        <f t="shared" si="0"/>
        <v>771200</v>
      </c>
      <c r="L78" s="68">
        <f t="shared" si="1"/>
        <v>5591200</v>
      </c>
      <c r="M78" s="97">
        <v>4600000</v>
      </c>
      <c r="N78" s="12"/>
      <c r="O78" s="73"/>
      <c r="P78" s="12">
        <v>4756000</v>
      </c>
      <c r="Q78" s="25">
        <v>3826600</v>
      </c>
      <c r="R78" s="90"/>
      <c r="S78" s="100" t="s">
        <v>7</v>
      </c>
      <c r="T78" s="82" t="s">
        <v>8</v>
      </c>
      <c r="U78" s="82" t="s">
        <v>8</v>
      </c>
      <c r="V78" s="101" t="s">
        <v>7</v>
      </c>
      <c r="W78" s="102" t="s">
        <v>7</v>
      </c>
    </row>
    <row r="79" spans="1:23" ht="57" customHeight="1">
      <c r="A79" s="38">
        <v>61</v>
      </c>
      <c r="B79" s="19" t="s">
        <v>11</v>
      </c>
      <c r="C79" s="16" t="s">
        <v>396</v>
      </c>
      <c r="D79" s="16" t="s">
        <v>397</v>
      </c>
      <c r="E79" s="39" t="s">
        <v>177</v>
      </c>
      <c r="F79" s="92" t="s">
        <v>180</v>
      </c>
      <c r="G79" s="41" t="s">
        <v>181</v>
      </c>
      <c r="H79" s="41" t="s">
        <v>174</v>
      </c>
      <c r="I79" s="41">
        <v>1</v>
      </c>
      <c r="J79" s="52">
        <v>3182500</v>
      </c>
      <c r="K79" s="20">
        <f t="shared" si="0"/>
        <v>509200</v>
      </c>
      <c r="L79" s="68">
        <f t="shared" si="1"/>
        <v>3691700</v>
      </c>
      <c r="M79" s="97">
        <v>4000000</v>
      </c>
      <c r="N79" s="12"/>
      <c r="O79" s="73"/>
      <c r="P79" s="12">
        <v>3248000</v>
      </c>
      <c r="Q79" s="25">
        <v>3339250</v>
      </c>
      <c r="R79" s="90"/>
      <c r="S79" s="100" t="s">
        <v>7</v>
      </c>
      <c r="T79" s="82" t="s">
        <v>8</v>
      </c>
      <c r="U79" s="82" t="s">
        <v>8</v>
      </c>
      <c r="V79" s="101" t="s">
        <v>7</v>
      </c>
      <c r="W79" s="102" t="s">
        <v>7</v>
      </c>
    </row>
    <row r="80" spans="1:23" ht="57" customHeight="1">
      <c r="A80" s="38">
        <v>62</v>
      </c>
      <c r="B80" s="19" t="s">
        <v>11</v>
      </c>
      <c r="C80" s="16" t="s">
        <v>396</v>
      </c>
      <c r="D80" s="16" t="s">
        <v>397</v>
      </c>
      <c r="E80" s="39" t="s">
        <v>177</v>
      </c>
      <c r="F80" s="92" t="s">
        <v>182</v>
      </c>
      <c r="G80" s="41" t="s">
        <v>183</v>
      </c>
      <c r="H80" s="41" t="s">
        <v>174</v>
      </c>
      <c r="I80" s="41">
        <v>1</v>
      </c>
      <c r="J80" s="52">
        <v>2137500</v>
      </c>
      <c r="K80" s="20">
        <f t="shared" si="0"/>
        <v>342000</v>
      </c>
      <c r="L80" s="68">
        <f t="shared" si="1"/>
        <v>2479500</v>
      </c>
      <c r="M80" s="97">
        <v>1570000</v>
      </c>
      <c r="N80" s="12"/>
      <c r="O80" s="73"/>
      <c r="P80" s="12">
        <v>2088000</v>
      </c>
      <c r="Q80" s="25">
        <v>2053900</v>
      </c>
      <c r="S80" s="100" t="s">
        <v>432</v>
      </c>
      <c r="T80" s="82" t="s">
        <v>8</v>
      </c>
      <c r="U80" s="82" t="s">
        <v>8</v>
      </c>
      <c r="V80" s="101" t="s">
        <v>7</v>
      </c>
      <c r="W80" s="102" t="s">
        <v>7</v>
      </c>
    </row>
    <row r="81" spans="1:23" ht="57" customHeight="1">
      <c r="A81" s="38">
        <v>63</v>
      </c>
      <c r="B81" s="19" t="s">
        <v>11</v>
      </c>
      <c r="C81" s="16" t="s">
        <v>398</v>
      </c>
      <c r="D81" s="16"/>
      <c r="E81" s="39" t="s">
        <v>50</v>
      </c>
      <c r="F81" s="92" t="s">
        <v>184</v>
      </c>
      <c r="G81" s="41"/>
      <c r="H81" s="41"/>
      <c r="I81" s="41">
        <v>9</v>
      </c>
      <c r="J81" s="52">
        <v>49300</v>
      </c>
      <c r="K81" s="20">
        <f t="shared" si="0"/>
        <v>7888</v>
      </c>
      <c r="L81" s="68">
        <f t="shared" si="1"/>
        <v>514692</v>
      </c>
      <c r="M81" s="97">
        <v>1305000</v>
      </c>
      <c r="N81" s="12">
        <v>585900</v>
      </c>
      <c r="O81" s="73">
        <v>475776.9</v>
      </c>
      <c r="P81" s="12"/>
      <c r="Q81" s="25">
        <v>945000</v>
      </c>
      <c r="R81" s="90"/>
      <c r="S81" s="100" t="s">
        <v>7</v>
      </c>
      <c r="T81" s="101" t="s">
        <v>432</v>
      </c>
      <c r="U81" s="101" t="s">
        <v>433</v>
      </c>
      <c r="V81" s="82" t="s">
        <v>8</v>
      </c>
      <c r="W81" s="102" t="s">
        <v>7</v>
      </c>
    </row>
    <row r="82" spans="1:23" ht="57" customHeight="1">
      <c r="A82" s="38">
        <v>64</v>
      </c>
      <c r="B82" s="19" t="s">
        <v>11</v>
      </c>
      <c r="C82" s="16" t="s">
        <v>382</v>
      </c>
      <c r="D82" s="16" t="s">
        <v>387</v>
      </c>
      <c r="E82" s="39" t="s">
        <v>185</v>
      </c>
      <c r="F82" s="92" t="s">
        <v>186</v>
      </c>
      <c r="G82" s="41" t="s">
        <v>187</v>
      </c>
      <c r="H82" s="41" t="s">
        <v>188</v>
      </c>
      <c r="I82" s="41">
        <v>1</v>
      </c>
      <c r="J82" s="52">
        <v>74000000</v>
      </c>
      <c r="K82" s="20">
        <f t="shared" si="0"/>
        <v>11840000</v>
      </c>
      <c r="L82" s="68">
        <f t="shared" si="1"/>
        <v>85840000</v>
      </c>
      <c r="M82" s="97">
        <v>30000000</v>
      </c>
      <c r="N82" s="12">
        <v>31062000</v>
      </c>
      <c r="O82" s="73">
        <v>55427188.23529411</v>
      </c>
      <c r="P82" s="12"/>
      <c r="Q82" s="25"/>
      <c r="R82" s="90"/>
      <c r="S82" s="100" t="s">
        <v>7</v>
      </c>
      <c r="T82" s="101" t="s">
        <v>7</v>
      </c>
      <c r="U82" s="101" t="s">
        <v>7</v>
      </c>
      <c r="V82" s="82" t="s">
        <v>8</v>
      </c>
      <c r="W82" s="83" t="s">
        <v>8</v>
      </c>
    </row>
    <row r="83" spans="1:23" ht="57" customHeight="1">
      <c r="A83" s="38">
        <v>65</v>
      </c>
      <c r="B83" s="19" t="s">
        <v>11</v>
      </c>
      <c r="C83" s="16" t="s">
        <v>382</v>
      </c>
      <c r="D83" s="16" t="s">
        <v>387</v>
      </c>
      <c r="E83" s="39" t="s">
        <v>189</v>
      </c>
      <c r="F83" s="92" t="s">
        <v>190</v>
      </c>
      <c r="G83" s="41"/>
      <c r="H83" s="41"/>
      <c r="I83" s="41">
        <v>2</v>
      </c>
      <c r="J83" s="52">
        <v>2300000</v>
      </c>
      <c r="K83" s="20">
        <f aca="true" t="shared" si="2" ref="K83:K146">J83*16%</f>
        <v>368000</v>
      </c>
      <c r="L83" s="68">
        <f t="shared" si="1"/>
        <v>5336000</v>
      </c>
      <c r="M83" s="97">
        <v>2000000</v>
      </c>
      <c r="N83" s="12"/>
      <c r="O83" s="73"/>
      <c r="P83" s="12"/>
      <c r="Q83" s="25"/>
      <c r="R83" s="90"/>
      <c r="S83" s="100" t="s">
        <v>432</v>
      </c>
      <c r="T83" s="82" t="s">
        <v>8</v>
      </c>
      <c r="U83" s="82" t="s">
        <v>8</v>
      </c>
      <c r="V83" s="82" t="s">
        <v>8</v>
      </c>
      <c r="W83" s="83" t="s">
        <v>8</v>
      </c>
    </row>
    <row r="84" spans="1:23" ht="57" customHeight="1">
      <c r="A84" s="38">
        <v>66</v>
      </c>
      <c r="B84" s="19" t="s">
        <v>11</v>
      </c>
      <c r="C84" s="16" t="s">
        <v>396</v>
      </c>
      <c r="D84" s="16" t="s">
        <v>397</v>
      </c>
      <c r="E84" s="39" t="s">
        <v>191</v>
      </c>
      <c r="F84" s="92" t="s">
        <v>192</v>
      </c>
      <c r="G84" s="41" t="s">
        <v>193</v>
      </c>
      <c r="H84" s="41" t="s">
        <v>194</v>
      </c>
      <c r="I84" s="41">
        <v>1</v>
      </c>
      <c r="J84" s="52">
        <v>797500</v>
      </c>
      <c r="K84" s="20">
        <f t="shared" si="2"/>
        <v>127600</v>
      </c>
      <c r="L84" s="68">
        <f aca="true" t="shared" si="3" ref="L84:L147">(J84+K84)*I84</f>
        <v>925100</v>
      </c>
      <c r="M84" s="97">
        <v>2500000</v>
      </c>
      <c r="N84" s="12"/>
      <c r="O84" s="73">
        <v>515623.9875</v>
      </c>
      <c r="P84" s="12">
        <v>986000</v>
      </c>
      <c r="Q84" s="25">
        <v>2121350</v>
      </c>
      <c r="S84" s="100" t="s">
        <v>7</v>
      </c>
      <c r="T84" s="82" t="s">
        <v>8</v>
      </c>
      <c r="U84" s="101" t="s">
        <v>464</v>
      </c>
      <c r="V84" s="101" t="s">
        <v>7</v>
      </c>
      <c r="W84" s="102" t="s">
        <v>7</v>
      </c>
    </row>
    <row r="85" spans="1:23" ht="57" customHeight="1">
      <c r="A85" s="38">
        <v>67</v>
      </c>
      <c r="B85" s="19" t="s">
        <v>11</v>
      </c>
      <c r="C85" s="16" t="s">
        <v>13</v>
      </c>
      <c r="D85" s="16"/>
      <c r="E85" s="39" t="s">
        <v>195</v>
      </c>
      <c r="F85" s="92" t="s">
        <v>196</v>
      </c>
      <c r="G85" s="41"/>
      <c r="H85" s="41" t="s">
        <v>194</v>
      </c>
      <c r="I85" s="41">
        <v>5</v>
      </c>
      <c r="J85" s="52">
        <v>300000</v>
      </c>
      <c r="K85" s="20">
        <f t="shared" si="2"/>
        <v>48000</v>
      </c>
      <c r="L85" s="68">
        <f t="shared" si="3"/>
        <v>1740000</v>
      </c>
      <c r="M85" s="97">
        <v>6500000</v>
      </c>
      <c r="N85" s="12"/>
      <c r="O85" s="73">
        <v>6928125.375</v>
      </c>
      <c r="P85" s="12">
        <v>8120000</v>
      </c>
      <c r="Q85" s="25">
        <v>9262310</v>
      </c>
      <c r="S85" s="100" t="s">
        <v>7</v>
      </c>
      <c r="T85" s="82" t="s">
        <v>8</v>
      </c>
      <c r="U85" s="101" t="s">
        <v>7</v>
      </c>
      <c r="V85" s="101" t="s">
        <v>7</v>
      </c>
      <c r="W85" s="102" t="s">
        <v>7</v>
      </c>
    </row>
    <row r="86" spans="1:23" ht="57" customHeight="1">
      <c r="A86" s="38">
        <v>68</v>
      </c>
      <c r="B86" s="19" t="s">
        <v>11</v>
      </c>
      <c r="C86" s="16" t="s">
        <v>386</v>
      </c>
      <c r="D86" s="16" t="s">
        <v>387</v>
      </c>
      <c r="E86" s="39" t="s">
        <v>197</v>
      </c>
      <c r="F86" s="92" t="s">
        <v>198</v>
      </c>
      <c r="G86" s="41" t="s">
        <v>199</v>
      </c>
      <c r="H86" s="41" t="s">
        <v>75</v>
      </c>
      <c r="I86" s="41">
        <v>4</v>
      </c>
      <c r="J86" s="52">
        <v>400000</v>
      </c>
      <c r="K86" s="20">
        <f t="shared" si="2"/>
        <v>64000</v>
      </c>
      <c r="L86" s="68">
        <f t="shared" si="3"/>
        <v>1856000</v>
      </c>
      <c r="M86" s="97">
        <v>6800000</v>
      </c>
      <c r="N86" s="12">
        <v>3515400</v>
      </c>
      <c r="O86" s="73">
        <v>3307496.4</v>
      </c>
      <c r="P86" s="12">
        <v>3062400</v>
      </c>
      <c r="Q86" s="25">
        <v>3142904</v>
      </c>
      <c r="S86" s="100" t="s">
        <v>7</v>
      </c>
      <c r="T86" s="101" t="s">
        <v>416</v>
      </c>
      <c r="U86" s="101" t="s">
        <v>7</v>
      </c>
      <c r="V86" s="101" t="s">
        <v>7</v>
      </c>
      <c r="W86" s="102" t="s">
        <v>7</v>
      </c>
    </row>
    <row r="87" spans="1:23" ht="57" customHeight="1">
      <c r="A87" s="38">
        <v>69</v>
      </c>
      <c r="B87" s="19" t="s">
        <v>11</v>
      </c>
      <c r="C87" s="16" t="s">
        <v>12</v>
      </c>
      <c r="D87" s="16" t="s">
        <v>393</v>
      </c>
      <c r="E87" s="39" t="s">
        <v>200</v>
      </c>
      <c r="F87" s="92" t="s">
        <v>201</v>
      </c>
      <c r="G87" s="41" t="s">
        <v>202</v>
      </c>
      <c r="H87" s="41" t="s">
        <v>75</v>
      </c>
      <c r="I87" s="41">
        <v>4</v>
      </c>
      <c r="J87" s="52">
        <v>1371429</v>
      </c>
      <c r="K87" s="20">
        <f t="shared" si="2"/>
        <v>219428.64</v>
      </c>
      <c r="L87" s="68">
        <f t="shared" si="3"/>
        <v>6363430.5600000005</v>
      </c>
      <c r="M87" s="97">
        <v>8000000</v>
      </c>
      <c r="N87" s="12">
        <v>5859000</v>
      </c>
      <c r="O87" s="73">
        <v>5279999.55</v>
      </c>
      <c r="P87" s="12">
        <v>5104000</v>
      </c>
      <c r="Q87" s="25">
        <v>5016304</v>
      </c>
      <c r="S87" s="100" t="s">
        <v>7</v>
      </c>
      <c r="T87" s="101" t="s">
        <v>416</v>
      </c>
      <c r="U87" s="101" t="s">
        <v>7</v>
      </c>
      <c r="V87" s="101" t="s">
        <v>7</v>
      </c>
      <c r="W87" s="102" t="s">
        <v>7</v>
      </c>
    </row>
    <row r="88" spans="1:23" ht="57" customHeight="1">
      <c r="A88" s="38">
        <v>70</v>
      </c>
      <c r="B88" s="19" t="s">
        <v>11</v>
      </c>
      <c r="C88" s="16" t="s">
        <v>12</v>
      </c>
      <c r="D88" s="16" t="s">
        <v>393</v>
      </c>
      <c r="E88" s="39" t="s">
        <v>203</v>
      </c>
      <c r="F88" s="92" t="s">
        <v>204</v>
      </c>
      <c r="G88" s="41" t="s">
        <v>202</v>
      </c>
      <c r="H88" s="41" t="s">
        <v>205</v>
      </c>
      <c r="I88" s="41">
        <v>4</v>
      </c>
      <c r="J88" s="52">
        <v>1264179</v>
      </c>
      <c r="K88" s="20">
        <f t="shared" si="2"/>
        <v>202268.64</v>
      </c>
      <c r="L88" s="68">
        <f t="shared" si="3"/>
        <v>5865790.5600000005</v>
      </c>
      <c r="M88" s="97">
        <v>9600000</v>
      </c>
      <c r="N88" s="12">
        <v>5431200</v>
      </c>
      <c r="O88" s="73">
        <v>5542500.3</v>
      </c>
      <c r="P88" s="12">
        <v>4848800</v>
      </c>
      <c r="Q88" s="25">
        <v>4848800</v>
      </c>
      <c r="S88" s="100" t="s">
        <v>469</v>
      </c>
      <c r="T88" s="101" t="s">
        <v>416</v>
      </c>
      <c r="U88" s="101" t="s">
        <v>7</v>
      </c>
      <c r="V88" s="101" t="s">
        <v>416</v>
      </c>
      <c r="W88" s="102" t="s">
        <v>7</v>
      </c>
    </row>
    <row r="89" spans="1:23" ht="57" customHeight="1">
      <c r="A89" s="38">
        <v>71</v>
      </c>
      <c r="B89" s="19" t="s">
        <v>11</v>
      </c>
      <c r="C89" s="16" t="s">
        <v>395</v>
      </c>
      <c r="D89" s="16"/>
      <c r="E89" s="39" t="s">
        <v>206</v>
      </c>
      <c r="F89" s="92" t="s">
        <v>207</v>
      </c>
      <c r="G89" s="41"/>
      <c r="H89" s="41" t="s">
        <v>205</v>
      </c>
      <c r="I89" s="41">
        <v>5</v>
      </c>
      <c r="J89" s="52">
        <v>404000</v>
      </c>
      <c r="K89" s="20">
        <f t="shared" si="2"/>
        <v>64640</v>
      </c>
      <c r="L89" s="68">
        <f t="shared" si="3"/>
        <v>2343200</v>
      </c>
      <c r="M89" s="97">
        <v>8000000</v>
      </c>
      <c r="N89" s="12">
        <v>2790000</v>
      </c>
      <c r="O89" s="73">
        <v>1809377.0625</v>
      </c>
      <c r="P89" s="12">
        <v>1856000</v>
      </c>
      <c r="Q89" s="25"/>
      <c r="S89" s="100" t="s">
        <v>470</v>
      </c>
      <c r="T89" s="101" t="s">
        <v>471</v>
      </c>
      <c r="U89" s="101" t="s">
        <v>470</v>
      </c>
      <c r="V89" s="101" t="s">
        <v>470</v>
      </c>
      <c r="W89" s="83" t="s">
        <v>8</v>
      </c>
    </row>
    <row r="90" spans="1:23" ht="57" customHeight="1">
      <c r="A90" s="38">
        <v>72</v>
      </c>
      <c r="B90" s="19" t="s">
        <v>11</v>
      </c>
      <c r="C90" s="16" t="s">
        <v>396</v>
      </c>
      <c r="D90" s="16" t="s">
        <v>397</v>
      </c>
      <c r="E90" s="39" t="s">
        <v>208</v>
      </c>
      <c r="F90" s="92" t="s">
        <v>209</v>
      </c>
      <c r="G90" s="41" t="s">
        <v>210</v>
      </c>
      <c r="H90" s="41" t="s">
        <v>211</v>
      </c>
      <c r="I90" s="41">
        <v>2</v>
      </c>
      <c r="J90" s="52">
        <v>450000</v>
      </c>
      <c r="K90" s="20">
        <f t="shared" si="2"/>
        <v>72000</v>
      </c>
      <c r="L90" s="68">
        <f t="shared" si="3"/>
        <v>1044000</v>
      </c>
      <c r="M90" s="97">
        <v>9000000</v>
      </c>
      <c r="N90" s="12"/>
      <c r="O90" s="73">
        <v>2703516.4705882347</v>
      </c>
      <c r="P90" s="12">
        <v>974400</v>
      </c>
      <c r="Q90" s="25">
        <v>2048000</v>
      </c>
      <c r="S90" s="100" t="s">
        <v>7</v>
      </c>
      <c r="T90" s="82" t="s">
        <v>8</v>
      </c>
      <c r="U90" s="101" t="s">
        <v>428</v>
      </c>
      <c r="V90" s="101" t="s">
        <v>7</v>
      </c>
      <c r="W90" s="102" t="s">
        <v>7</v>
      </c>
    </row>
    <row r="91" spans="1:23" ht="57" customHeight="1">
      <c r="A91" s="38">
        <v>73</v>
      </c>
      <c r="B91" s="19" t="s">
        <v>11</v>
      </c>
      <c r="C91" s="16" t="s">
        <v>12</v>
      </c>
      <c r="D91" s="16" t="s">
        <v>392</v>
      </c>
      <c r="E91" s="39" t="s">
        <v>212</v>
      </c>
      <c r="F91" s="92" t="s">
        <v>213</v>
      </c>
      <c r="G91" s="41" t="s">
        <v>214</v>
      </c>
      <c r="H91" s="41" t="s">
        <v>215</v>
      </c>
      <c r="I91" s="41">
        <v>6</v>
      </c>
      <c r="J91" s="52">
        <v>647272</v>
      </c>
      <c r="K91" s="20">
        <f t="shared" si="2"/>
        <v>103563.52</v>
      </c>
      <c r="L91" s="68">
        <f t="shared" si="3"/>
        <v>4505013.12</v>
      </c>
      <c r="M91" s="97">
        <v>6600000</v>
      </c>
      <c r="N91" s="12">
        <v>2873700</v>
      </c>
      <c r="O91" s="73">
        <v>2291774.470588235</v>
      </c>
      <c r="P91" s="12">
        <v>6438000</v>
      </c>
      <c r="Q91" s="25">
        <v>5441010</v>
      </c>
      <c r="S91" s="100" t="s">
        <v>7</v>
      </c>
      <c r="T91" s="101" t="s">
        <v>7</v>
      </c>
      <c r="U91" s="101" t="s">
        <v>7</v>
      </c>
      <c r="V91" s="101" t="s">
        <v>7</v>
      </c>
      <c r="W91" s="102" t="s">
        <v>7</v>
      </c>
    </row>
    <row r="92" spans="1:23" ht="57" customHeight="1">
      <c r="A92" s="38">
        <v>74</v>
      </c>
      <c r="B92" s="19" t="s">
        <v>11</v>
      </c>
      <c r="C92" s="16" t="s">
        <v>382</v>
      </c>
      <c r="D92" s="16" t="s">
        <v>387</v>
      </c>
      <c r="E92" s="39" t="s">
        <v>216</v>
      </c>
      <c r="F92" s="92" t="s">
        <v>217</v>
      </c>
      <c r="G92" s="41"/>
      <c r="H92" s="41" t="s">
        <v>218</v>
      </c>
      <c r="I92" s="41">
        <v>1</v>
      </c>
      <c r="J92" s="52">
        <v>12800000</v>
      </c>
      <c r="K92" s="20">
        <f t="shared" si="2"/>
        <v>2048000</v>
      </c>
      <c r="L92" s="68">
        <f t="shared" si="3"/>
        <v>14848000</v>
      </c>
      <c r="M92" s="97">
        <v>5200000</v>
      </c>
      <c r="N92" s="12"/>
      <c r="O92" s="73">
        <v>16194282.352941176</v>
      </c>
      <c r="P92" s="12"/>
      <c r="Q92" s="25"/>
      <c r="S92" s="100" t="s">
        <v>433</v>
      </c>
      <c r="T92" s="82" t="s">
        <v>8</v>
      </c>
      <c r="U92" s="101" t="s">
        <v>7</v>
      </c>
      <c r="V92" s="82" t="s">
        <v>8</v>
      </c>
      <c r="W92" s="83" t="s">
        <v>8</v>
      </c>
    </row>
    <row r="93" spans="1:23" ht="57" customHeight="1">
      <c r="A93" s="38">
        <v>75</v>
      </c>
      <c r="B93" s="19" t="s">
        <v>11</v>
      </c>
      <c r="C93" s="16" t="s">
        <v>382</v>
      </c>
      <c r="D93" s="16" t="s">
        <v>387</v>
      </c>
      <c r="E93" s="39" t="s">
        <v>219</v>
      </c>
      <c r="F93" s="92" t="s">
        <v>220</v>
      </c>
      <c r="G93" s="41"/>
      <c r="H93" s="41" t="s">
        <v>94</v>
      </c>
      <c r="I93" s="41">
        <v>4</v>
      </c>
      <c r="J93" s="52">
        <v>25000000</v>
      </c>
      <c r="K93" s="20">
        <f t="shared" si="2"/>
        <v>4000000</v>
      </c>
      <c r="L93" s="68">
        <f t="shared" si="3"/>
        <v>116000000</v>
      </c>
      <c r="M93" s="97">
        <v>84000000</v>
      </c>
      <c r="N93" s="12"/>
      <c r="O93" s="73">
        <v>82539056.23529412</v>
      </c>
      <c r="P93" s="12"/>
      <c r="Q93" s="25"/>
      <c r="S93" s="100" t="s">
        <v>433</v>
      </c>
      <c r="T93" s="82" t="s">
        <v>8</v>
      </c>
      <c r="U93" s="101" t="s">
        <v>7</v>
      </c>
      <c r="V93" s="82" t="s">
        <v>8</v>
      </c>
      <c r="W93" s="83" t="s">
        <v>8</v>
      </c>
    </row>
    <row r="94" spans="1:23" ht="57" customHeight="1">
      <c r="A94" s="38">
        <v>76</v>
      </c>
      <c r="B94" s="23" t="s">
        <v>11</v>
      </c>
      <c r="C94" s="16" t="s">
        <v>382</v>
      </c>
      <c r="D94" s="16"/>
      <c r="E94" s="39" t="s">
        <v>219</v>
      </c>
      <c r="F94" s="92" t="s">
        <v>221</v>
      </c>
      <c r="G94" s="41"/>
      <c r="H94" s="41" t="s">
        <v>94</v>
      </c>
      <c r="I94" s="41">
        <v>1</v>
      </c>
      <c r="J94" s="52">
        <v>23000000</v>
      </c>
      <c r="K94" s="20">
        <f t="shared" si="2"/>
        <v>3680000</v>
      </c>
      <c r="L94" s="68">
        <f t="shared" si="3"/>
        <v>26680000</v>
      </c>
      <c r="M94" s="97">
        <v>21000000</v>
      </c>
      <c r="N94" s="12"/>
      <c r="O94" s="73">
        <v>20634764.05882353</v>
      </c>
      <c r="P94" s="12"/>
      <c r="Q94" s="25"/>
      <c r="S94" s="100" t="s">
        <v>433</v>
      </c>
      <c r="T94" s="82" t="s">
        <v>8</v>
      </c>
      <c r="U94" s="101" t="s">
        <v>7</v>
      </c>
      <c r="V94" s="82" t="s">
        <v>8</v>
      </c>
      <c r="W94" s="83" t="s">
        <v>8</v>
      </c>
    </row>
    <row r="95" spans="1:23" ht="57" customHeight="1">
      <c r="A95" s="38">
        <v>77</v>
      </c>
      <c r="B95" s="19" t="s">
        <v>11</v>
      </c>
      <c r="C95" s="16" t="s">
        <v>12</v>
      </c>
      <c r="D95" s="16" t="s">
        <v>399</v>
      </c>
      <c r="E95" s="39" t="s">
        <v>222</v>
      </c>
      <c r="F95" s="92" t="s">
        <v>223</v>
      </c>
      <c r="G95" s="41"/>
      <c r="H95" s="41" t="s">
        <v>94</v>
      </c>
      <c r="I95" s="41">
        <v>7</v>
      </c>
      <c r="J95" s="52">
        <v>10530000</v>
      </c>
      <c r="K95" s="20">
        <f t="shared" si="2"/>
        <v>1684800</v>
      </c>
      <c r="L95" s="68">
        <f t="shared" si="3"/>
        <v>85503600</v>
      </c>
      <c r="M95" s="97">
        <v>60900000</v>
      </c>
      <c r="N95" s="12"/>
      <c r="O95" s="73">
        <v>93177000</v>
      </c>
      <c r="P95" s="12"/>
      <c r="Q95" s="25"/>
      <c r="S95" s="100" t="s">
        <v>433</v>
      </c>
      <c r="T95" s="82" t="s">
        <v>8</v>
      </c>
      <c r="U95" s="101" t="s">
        <v>7</v>
      </c>
      <c r="V95" s="82" t="s">
        <v>8</v>
      </c>
      <c r="W95" s="83" t="s">
        <v>8</v>
      </c>
    </row>
    <row r="96" spans="1:23" ht="57" customHeight="1">
      <c r="A96" s="38">
        <v>78</v>
      </c>
      <c r="B96" s="19" t="s">
        <v>11</v>
      </c>
      <c r="C96" s="16" t="s">
        <v>382</v>
      </c>
      <c r="D96" s="16" t="s">
        <v>387</v>
      </c>
      <c r="E96" s="39" t="s">
        <v>224</v>
      </c>
      <c r="F96" s="92" t="s">
        <v>225</v>
      </c>
      <c r="G96" s="41"/>
      <c r="H96" s="41"/>
      <c r="I96" s="41">
        <v>1</v>
      </c>
      <c r="J96" s="52">
        <v>756621</v>
      </c>
      <c r="K96" s="20">
        <f t="shared" si="2"/>
        <v>121059.36</v>
      </c>
      <c r="L96" s="68">
        <f t="shared" si="3"/>
        <v>877680.36</v>
      </c>
      <c r="M96" s="97">
        <v>980000</v>
      </c>
      <c r="N96" s="12">
        <v>304110</v>
      </c>
      <c r="O96" s="73">
        <v>707941.1764705882</v>
      </c>
      <c r="P96" s="12"/>
      <c r="Q96" s="25"/>
      <c r="S96" s="100" t="s">
        <v>424</v>
      </c>
      <c r="T96" s="101" t="s">
        <v>424</v>
      </c>
      <c r="U96" s="101" t="s">
        <v>7</v>
      </c>
      <c r="V96" s="82" t="s">
        <v>8</v>
      </c>
      <c r="W96" s="83" t="s">
        <v>8</v>
      </c>
    </row>
    <row r="97" spans="1:23" ht="78.75" customHeight="1">
      <c r="A97" s="38">
        <v>79</v>
      </c>
      <c r="B97" s="19" t="s">
        <v>11</v>
      </c>
      <c r="C97" s="16" t="s">
        <v>390</v>
      </c>
      <c r="D97" s="16"/>
      <c r="E97" s="39" t="s">
        <v>226</v>
      </c>
      <c r="F97" s="92" t="s">
        <v>227</v>
      </c>
      <c r="G97" s="41" t="s">
        <v>228</v>
      </c>
      <c r="H97" s="41" t="s">
        <v>229</v>
      </c>
      <c r="I97" s="41">
        <v>1</v>
      </c>
      <c r="J97" s="52">
        <v>5409800</v>
      </c>
      <c r="K97" s="20">
        <f t="shared" si="2"/>
        <v>865568</v>
      </c>
      <c r="L97" s="68">
        <f t="shared" si="3"/>
        <v>6275368</v>
      </c>
      <c r="M97" s="97">
        <v>2900000</v>
      </c>
      <c r="N97" s="12"/>
      <c r="O97" s="73"/>
      <c r="P97" s="12">
        <v>1682000</v>
      </c>
      <c r="Q97" s="25"/>
      <c r="S97" s="100" t="s">
        <v>7</v>
      </c>
      <c r="T97" s="82" t="s">
        <v>8</v>
      </c>
      <c r="U97" s="82" t="s">
        <v>8</v>
      </c>
      <c r="V97" s="101" t="s">
        <v>7</v>
      </c>
      <c r="W97" s="83" t="s">
        <v>8</v>
      </c>
    </row>
    <row r="98" spans="1:23" ht="57" customHeight="1">
      <c r="A98" s="38">
        <v>80</v>
      </c>
      <c r="B98" s="19" t="s">
        <v>11</v>
      </c>
      <c r="C98" s="16" t="s">
        <v>382</v>
      </c>
      <c r="D98" s="16" t="s">
        <v>387</v>
      </c>
      <c r="E98" s="39" t="s">
        <v>230</v>
      </c>
      <c r="F98" s="92"/>
      <c r="G98" s="41"/>
      <c r="H98" s="41" t="s">
        <v>94</v>
      </c>
      <c r="I98" s="41">
        <v>2</v>
      </c>
      <c r="J98" s="52">
        <v>987069</v>
      </c>
      <c r="K98" s="20">
        <f t="shared" si="2"/>
        <v>157931.04</v>
      </c>
      <c r="L98" s="68">
        <f t="shared" si="3"/>
        <v>2290000.08</v>
      </c>
      <c r="M98" s="97">
        <v>2290000</v>
      </c>
      <c r="N98" s="12">
        <v>2129700</v>
      </c>
      <c r="O98" s="73">
        <v>1102580</v>
      </c>
      <c r="P98" s="12"/>
      <c r="Q98" s="25"/>
      <c r="S98" s="100" t="s">
        <v>7</v>
      </c>
      <c r="T98" s="101" t="s">
        <v>7</v>
      </c>
      <c r="U98" s="101" t="s">
        <v>7</v>
      </c>
      <c r="V98" s="82" t="s">
        <v>8</v>
      </c>
      <c r="W98" s="83" t="s">
        <v>8</v>
      </c>
    </row>
    <row r="99" spans="1:23" ht="168" customHeight="1">
      <c r="A99" s="38">
        <v>81</v>
      </c>
      <c r="B99" s="132" t="s">
        <v>11</v>
      </c>
      <c r="C99" s="16" t="s">
        <v>382</v>
      </c>
      <c r="D99" s="16" t="s">
        <v>387</v>
      </c>
      <c r="E99" s="39" t="s">
        <v>231</v>
      </c>
      <c r="F99" s="92" t="s">
        <v>232</v>
      </c>
      <c r="G99" s="41" t="s">
        <v>233</v>
      </c>
      <c r="H99" s="41" t="s">
        <v>94</v>
      </c>
      <c r="I99" s="41">
        <v>1</v>
      </c>
      <c r="J99" s="52">
        <v>9500000</v>
      </c>
      <c r="K99" s="20">
        <f t="shared" si="2"/>
        <v>1520000</v>
      </c>
      <c r="L99" s="68">
        <f t="shared" si="3"/>
        <v>11020000</v>
      </c>
      <c r="M99" s="97">
        <v>9000000</v>
      </c>
      <c r="N99" s="12"/>
      <c r="O99" s="73">
        <v>10432323.529411765</v>
      </c>
      <c r="P99" s="12">
        <v>10121000</v>
      </c>
      <c r="Q99" s="25"/>
      <c r="S99" s="100" t="s">
        <v>7</v>
      </c>
      <c r="T99" s="82" t="s">
        <v>8</v>
      </c>
      <c r="U99" s="101" t="s">
        <v>7</v>
      </c>
      <c r="V99" s="101" t="s">
        <v>7</v>
      </c>
      <c r="W99" s="83" t="s">
        <v>8</v>
      </c>
    </row>
    <row r="100" spans="1:23" ht="163.5" customHeight="1">
      <c r="A100" s="38">
        <v>82</v>
      </c>
      <c r="B100" s="132" t="s">
        <v>11</v>
      </c>
      <c r="C100" s="16" t="s">
        <v>382</v>
      </c>
      <c r="D100" s="16" t="s">
        <v>387</v>
      </c>
      <c r="E100" s="39" t="s">
        <v>234</v>
      </c>
      <c r="F100" s="92" t="s">
        <v>235</v>
      </c>
      <c r="G100" s="41" t="s">
        <v>236</v>
      </c>
      <c r="H100" s="41" t="s">
        <v>94</v>
      </c>
      <c r="I100" s="41">
        <v>1</v>
      </c>
      <c r="J100" s="52">
        <v>16000000</v>
      </c>
      <c r="K100" s="20">
        <f t="shared" si="2"/>
        <v>2560000</v>
      </c>
      <c r="L100" s="68">
        <f t="shared" si="3"/>
        <v>18560000</v>
      </c>
      <c r="M100" s="97">
        <v>16000000</v>
      </c>
      <c r="N100" s="12"/>
      <c r="O100" s="73">
        <v>10555785.058823528</v>
      </c>
      <c r="P100" s="12">
        <v>18096000</v>
      </c>
      <c r="Q100" s="25"/>
      <c r="S100" s="100" t="s">
        <v>7</v>
      </c>
      <c r="T100" s="82" t="s">
        <v>8</v>
      </c>
      <c r="U100" s="101" t="s">
        <v>7</v>
      </c>
      <c r="V100" s="101" t="s">
        <v>7</v>
      </c>
      <c r="W100" s="83" t="s">
        <v>8</v>
      </c>
    </row>
    <row r="101" spans="1:23" ht="147.75" customHeight="1">
      <c r="A101" s="38">
        <v>83</v>
      </c>
      <c r="B101" s="132" t="s">
        <v>11</v>
      </c>
      <c r="C101" s="16" t="s">
        <v>382</v>
      </c>
      <c r="D101" s="16" t="s">
        <v>387</v>
      </c>
      <c r="E101" s="39" t="s">
        <v>237</v>
      </c>
      <c r="F101" s="92" t="s">
        <v>238</v>
      </c>
      <c r="G101" s="41" t="s">
        <v>239</v>
      </c>
      <c r="H101" s="41" t="s">
        <v>94</v>
      </c>
      <c r="I101" s="41">
        <v>1</v>
      </c>
      <c r="J101" s="52">
        <v>12000000</v>
      </c>
      <c r="K101" s="20">
        <f t="shared" si="2"/>
        <v>1920000</v>
      </c>
      <c r="L101" s="68">
        <f t="shared" si="3"/>
        <v>13920000</v>
      </c>
      <c r="M101" s="97">
        <v>11143000</v>
      </c>
      <c r="N101" s="12"/>
      <c r="O101" s="73">
        <v>11560764.705882352</v>
      </c>
      <c r="P101" s="12">
        <v>12760000</v>
      </c>
      <c r="Q101" s="25"/>
      <c r="R101" s="90"/>
      <c r="S101" s="100" t="s">
        <v>7</v>
      </c>
      <c r="T101" s="82" t="s">
        <v>8</v>
      </c>
      <c r="U101" s="101" t="s">
        <v>7</v>
      </c>
      <c r="V101" s="101" t="s">
        <v>7</v>
      </c>
      <c r="W101" s="83" t="s">
        <v>8</v>
      </c>
    </row>
    <row r="102" spans="1:23" ht="163.5" customHeight="1">
      <c r="A102" s="38">
        <v>84</v>
      </c>
      <c r="B102" s="132" t="s">
        <v>11</v>
      </c>
      <c r="C102" s="16" t="s">
        <v>382</v>
      </c>
      <c r="D102" s="16" t="s">
        <v>387</v>
      </c>
      <c r="E102" s="39" t="s">
        <v>240</v>
      </c>
      <c r="F102" s="92" t="s">
        <v>241</v>
      </c>
      <c r="G102" s="41" t="s">
        <v>242</v>
      </c>
      <c r="H102" s="41" t="s">
        <v>94</v>
      </c>
      <c r="I102" s="41">
        <v>1</v>
      </c>
      <c r="J102" s="52">
        <v>14500000</v>
      </c>
      <c r="K102" s="20">
        <f t="shared" si="2"/>
        <v>2320000</v>
      </c>
      <c r="L102" s="68">
        <f t="shared" si="3"/>
        <v>16820000</v>
      </c>
      <c r="M102" s="97">
        <v>14088000</v>
      </c>
      <c r="N102" s="12"/>
      <c r="O102" s="73">
        <v>10703911.94117647</v>
      </c>
      <c r="P102" s="12">
        <v>15776000</v>
      </c>
      <c r="Q102" s="25"/>
      <c r="R102" s="90"/>
      <c r="S102" s="100" t="s">
        <v>7</v>
      </c>
      <c r="T102" s="82" t="s">
        <v>8</v>
      </c>
      <c r="U102" s="101" t="s">
        <v>7</v>
      </c>
      <c r="V102" s="101" t="s">
        <v>7</v>
      </c>
      <c r="W102" s="83" t="s">
        <v>8</v>
      </c>
    </row>
    <row r="103" spans="1:23" ht="148.5" customHeight="1">
      <c r="A103" s="38">
        <v>85</v>
      </c>
      <c r="B103" s="19" t="s">
        <v>11</v>
      </c>
      <c r="C103" s="16" t="s">
        <v>390</v>
      </c>
      <c r="D103" s="16"/>
      <c r="E103" s="39" t="s">
        <v>243</v>
      </c>
      <c r="F103" s="92" t="s">
        <v>244</v>
      </c>
      <c r="G103" s="41" t="s">
        <v>245</v>
      </c>
      <c r="H103" s="41" t="s">
        <v>246</v>
      </c>
      <c r="I103" s="41">
        <v>1</v>
      </c>
      <c r="J103" s="52">
        <v>3289000</v>
      </c>
      <c r="K103" s="20">
        <f t="shared" si="2"/>
        <v>526240</v>
      </c>
      <c r="L103" s="68">
        <f t="shared" si="3"/>
        <v>3815240</v>
      </c>
      <c r="M103" s="97">
        <v>1780000</v>
      </c>
      <c r="N103" s="12">
        <v>2976000</v>
      </c>
      <c r="O103" s="73"/>
      <c r="P103" s="12"/>
      <c r="Q103" s="25"/>
      <c r="S103" s="100" t="s">
        <v>7</v>
      </c>
      <c r="T103" s="101" t="s">
        <v>432</v>
      </c>
      <c r="U103" s="82" t="s">
        <v>8</v>
      </c>
      <c r="V103" s="82" t="s">
        <v>8</v>
      </c>
      <c r="W103" s="83" t="s">
        <v>8</v>
      </c>
    </row>
    <row r="104" spans="1:23" ht="57" customHeight="1">
      <c r="A104" s="38">
        <v>86</v>
      </c>
      <c r="B104" s="19" t="s">
        <v>11</v>
      </c>
      <c r="C104" s="16" t="s">
        <v>395</v>
      </c>
      <c r="D104" s="16" t="s">
        <v>387</v>
      </c>
      <c r="E104" s="39" t="s">
        <v>247</v>
      </c>
      <c r="F104" s="92" t="s">
        <v>248</v>
      </c>
      <c r="G104" s="41"/>
      <c r="H104" s="41"/>
      <c r="I104" s="41">
        <v>2</v>
      </c>
      <c r="J104" s="52">
        <v>303000</v>
      </c>
      <c r="K104" s="20">
        <f t="shared" si="2"/>
        <v>48480</v>
      </c>
      <c r="L104" s="68">
        <f t="shared" si="3"/>
        <v>702960</v>
      </c>
      <c r="M104" s="97">
        <v>430000</v>
      </c>
      <c r="N104" s="12">
        <v>293880</v>
      </c>
      <c r="O104" s="73">
        <v>312411.88235294115</v>
      </c>
      <c r="P104" s="12"/>
      <c r="Q104" s="25"/>
      <c r="S104" s="100" t="s">
        <v>7</v>
      </c>
      <c r="T104" s="101" t="s">
        <v>7</v>
      </c>
      <c r="U104" s="101" t="s">
        <v>7</v>
      </c>
      <c r="V104" s="82" t="s">
        <v>8</v>
      </c>
      <c r="W104" s="83" t="s">
        <v>8</v>
      </c>
    </row>
    <row r="105" spans="1:23" ht="57" customHeight="1">
      <c r="A105" s="38">
        <v>87</v>
      </c>
      <c r="B105" s="132" t="s">
        <v>11</v>
      </c>
      <c r="C105" s="16" t="s">
        <v>12</v>
      </c>
      <c r="D105" s="16" t="s">
        <v>400</v>
      </c>
      <c r="E105" s="39" t="s">
        <v>249</v>
      </c>
      <c r="F105" s="92" t="s">
        <v>249</v>
      </c>
      <c r="G105" s="41"/>
      <c r="H105" s="41"/>
      <c r="I105" s="41">
        <v>20</v>
      </c>
      <c r="J105" s="52">
        <v>43966</v>
      </c>
      <c r="K105" s="20">
        <f t="shared" si="2"/>
        <v>7034.56</v>
      </c>
      <c r="L105" s="68">
        <f t="shared" si="3"/>
        <v>1020011.2</v>
      </c>
      <c r="M105" s="97">
        <v>1300000</v>
      </c>
      <c r="N105" s="12">
        <v>465000</v>
      </c>
      <c r="O105" s="73">
        <v>760003</v>
      </c>
      <c r="P105" s="12"/>
      <c r="Q105" s="25"/>
      <c r="R105" s="90"/>
      <c r="S105" s="101" t="s">
        <v>473</v>
      </c>
      <c r="T105" s="101" t="s">
        <v>473</v>
      </c>
      <c r="U105" s="101" t="s">
        <v>473</v>
      </c>
      <c r="V105" s="82" t="s">
        <v>8</v>
      </c>
      <c r="W105" s="83" t="s">
        <v>8</v>
      </c>
    </row>
    <row r="106" spans="1:23" ht="57" customHeight="1">
      <c r="A106" s="38">
        <v>88</v>
      </c>
      <c r="B106" s="19" t="s">
        <v>11</v>
      </c>
      <c r="C106" s="16" t="s">
        <v>12</v>
      </c>
      <c r="D106" s="16" t="s">
        <v>400</v>
      </c>
      <c r="E106" s="39" t="s">
        <v>250</v>
      </c>
      <c r="F106" s="92" t="s">
        <v>251</v>
      </c>
      <c r="G106" s="41" t="s">
        <v>252</v>
      </c>
      <c r="H106" s="41"/>
      <c r="I106" s="41">
        <v>6</v>
      </c>
      <c r="J106" s="52">
        <v>123250</v>
      </c>
      <c r="K106" s="20">
        <f t="shared" si="2"/>
        <v>19720</v>
      </c>
      <c r="L106" s="68">
        <f t="shared" si="3"/>
        <v>857820</v>
      </c>
      <c r="M106" s="97">
        <v>1500000</v>
      </c>
      <c r="N106" s="12">
        <v>1004400</v>
      </c>
      <c r="O106" s="73">
        <v>1109250</v>
      </c>
      <c r="P106" s="12"/>
      <c r="Q106" s="25"/>
      <c r="S106" s="100" t="s">
        <v>432</v>
      </c>
      <c r="T106" s="101" t="s">
        <v>432</v>
      </c>
      <c r="U106" s="101" t="s">
        <v>432</v>
      </c>
      <c r="V106" s="82" t="s">
        <v>8</v>
      </c>
      <c r="W106" s="83" t="s">
        <v>8</v>
      </c>
    </row>
    <row r="107" spans="1:23" ht="57" customHeight="1">
      <c r="A107" s="38">
        <v>89</v>
      </c>
      <c r="B107" s="19" t="s">
        <v>11</v>
      </c>
      <c r="C107" s="16" t="s">
        <v>12</v>
      </c>
      <c r="D107" s="16" t="s">
        <v>400</v>
      </c>
      <c r="E107" s="39" t="s">
        <v>253</v>
      </c>
      <c r="F107" s="92" t="s">
        <v>254</v>
      </c>
      <c r="G107" s="41" t="s">
        <v>255</v>
      </c>
      <c r="H107" s="41" t="s">
        <v>94</v>
      </c>
      <c r="I107" s="41">
        <v>4</v>
      </c>
      <c r="J107" s="52">
        <v>1342784</v>
      </c>
      <c r="K107" s="20">
        <f t="shared" si="2"/>
        <v>214845.44</v>
      </c>
      <c r="L107" s="68">
        <f t="shared" si="3"/>
        <v>6230517.76</v>
      </c>
      <c r="M107" s="97">
        <v>8600000</v>
      </c>
      <c r="N107" s="12">
        <v>7998000</v>
      </c>
      <c r="O107" s="73">
        <v>9074789.176470587</v>
      </c>
      <c r="P107" s="12"/>
      <c r="Q107" s="25"/>
      <c r="S107" s="100" t="s">
        <v>7</v>
      </c>
      <c r="T107" s="101" t="s">
        <v>7</v>
      </c>
      <c r="U107" s="101" t="s">
        <v>7</v>
      </c>
      <c r="V107" s="82" t="s">
        <v>8</v>
      </c>
      <c r="W107" s="83" t="s">
        <v>8</v>
      </c>
    </row>
    <row r="108" spans="1:23" ht="87.75" customHeight="1">
      <c r="A108" s="38">
        <v>90</v>
      </c>
      <c r="B108" s="132" t="s">
        <v>11</v>
      </c>
      <c r="C108" s="16" t="s">
        <v>385</v>
      </c>
      <c r="D108" s="16"/>
      <c r="E108" s="39" t="s">
        <v>256</v>
      </c>
      <c r="F108" s="92" t="s">
        <v>257</v>
      </c>
      <c r="G108" s="41"/>
      <c r="H108" s="41" t="s">
        <v>94</v>
      </c>
      <c r="I108" s="41">
        <v>4</v>
      </c>
      <c r="J108" s="52">
        <v>1000000</v>
      </c>
      <c r="K108" s="20">
        <f t="shared" si="2"/>
        <v>160000</v>
      </c>
      <c r="L108" s="68">
        <f t="shared" si="3"/>
        <v>4640000</v>
      </c>
      <c r="M108" s="97">
        <v>9200000</v>
      </c>
      <c r="N108" s="12"/>
      <c r="O108" s="73">
        <v>7419585.176470588</v>
      </c>
      <c r="P108" s="12"/>
      <c r="Q108" s="25">
        <v>3228000</v>
      </c>
      <c r="S108" s="100" t="s">
        <v>416</v>
      </c>
      <c r="T108" s="82" t="s">
        <v>8</v>
      </c>
      <c r="U108" s="101" t="s">
        <v>464</v>
      </c>
      <c r="V108" s="82" t="s">
        <v>8</v>
      </c>
      <c r="W108" s="102" t="s">
        <v>7</v>
      </c>
    </row>
    <row r="109" spans="1:23" ht="111" customHeight="1">
      <c r="A109" s="38">
        <v>91</v>
      </c>
      <c r="B109" s="132" t="s">
        <v>11</v>
      </c>
      <c r="C109" s="16" t="s">
        <v>401</v>
      </c>
      <c r="D109" s="16"/>
      <c r="E109" s="39" t="s">
        <v>258</v>
      </c>
      <c r="F109" s="92" t="s">
        <v>259</v>
      </c>
      <c r="G109" s="41" t="s">
        <v>260</v>
      </c>
      <c r="H109" s="41" t="s">
        <v>94</v>
      </c>
      <c r="I109" s="41">
        <v>7</v>
      </c>
      <c r="J109" s="52">
        <v>4000000</v>
      </c>
      <c r="K109" s="20">
        <f t="shared" si="2"/>
        <v>640000</v>
      </c>
      <c r="L109" s="68">
        <f t="shared" si="3"/>
        <v>32480000</v>
      </c>
      <c r="M109" s="97">
        <v>28000000</v>
      </c>
      <c r="N109" s="12">
        <v>26040000</v>
      </c>
      <c r="O109" s="73">
        <v>30806265</v>
      </c>
      <c r="P109" s="12"/>
      <c r="Q109" s="25"/>
      <c r="S109" s="100" t="s">
        <v>7</v>
      </c>
      <c r="T109" s="101" t="s">
        <v>7</v>
      </c>
      <c r="U109" s="101" t="s">
        <v>7</v>
      </c>
      <c r="V109" s="82" t="s">
        <v>8</v>
      </c>
      <c r="W109" s="83" t="s">
        <v>8</v>
      </c>
    </row>
    <row r="110" spans="1:23" ht="57" customHeight="1">
      <c r="A110" s="38">
        <v>92</v>
      </c>
      <c r="B110" s="19" t="s">
        <v>11</v>
      </c>
      <c r="C110" s="16" t="s">
        <v>388</v>
      </c>
      <c r="D110" s="16"/>
      <c r="E110" s="39" t="s">
        <v>261</v>
      </c>
      <c r="F110" s="92" t="s">
        <v>262</v>
      </c>
      <c r="G110" s="41"/>
      <c r="H110" s="41" t="s">
        <v>94</v>
      </c>
      <c r="I110" s="41">
        <v>1</v>
      </c>
      <c r="J110" s="52">
        <v>672414</v>
      </c>
      <c r="K110" s="20">
        <f t="shared" si="2"/>
        <v>107586.24</v>
      </c>
      <c r="L110" s="68">
        <f t="shared" si="3"/>
        <v>780000.24</v>
      </c>
      <c r="M110" s="97">
        <v>450000</v>
      </c>
      <c r="N110" s="12">
        <v>176700</v>
      </c>
      <c r="O110" s="73"/>
      <c r="P110" s="12"/>
      <c r="Q110" s="25"/>
      <c r="S110" s="100" t="s">
        <v>416</v>
      </c>
      <c r="T110" s="101" t="s">
        <v>416</v>
      </c>
      <c r="U110" s="82" t="s">
        <v>8</v>
      </c>
      <c r="V110" s="82" t="s">
        <v>8</v>
      </c>
      <c r="W110" s="83" t="s">
        <v>8</v>
      </c>
    </row>
    <row r="111" spans="1:23" ht="107.25" customHeight="1">
      <c r="A111" s="38">
        <v>93</v>
      </c>
      <c r="B111" s="19" t="s">
        <v>11</v>
      </c>
      <c r="C111" s="16" t="s">
        <v>382</v>
      </c>
      <c r="D111" s="16" t="s">
        <v>387</v>
      </c>
      <c r="E111" s="39" t="s">
        <v>263</v>
      </c>
      <c r="F111" s="92" t="s">
        <v>264</v>
      </c>
      <c r="G111" s="41" t="s">
        <v>265</v>
      </c>
      <c r="H111" s="41" t="s">
        <v>94</v>
      </c>
      <c r="I111" s="41">
        <v>1</v>
      </c>
      <c r="J111" s="52">
        <v>46000000</v>
      </c>
      <c r="K111" s="20">
        <f t="shared" si="2"/>
        <v>7360000</v>
      </c>
      <c r="L111" s="68">
        <f t="shared" si="3"/>
        <v>53360000</v>
      </c>
      <c r="M111" s="97">
        <v>50000000</v>
      </c>
      <c r="N111" s="12"/>
      <c r="O111" s="73">
        <v>25758890.05882353</v>
      </c>
      <c r="P111" s="12"/>
      <c r="Q111" s="25"/>
      <c r="R111" s="90"/>
      <c r="S111" s="100" t="s">
        <v>417</v>
      </c>
      <c r="T111" s="82" t="s">
        <v>8</v>
      </c>
      <c r="U111" s="101" t="s">
        <v>7</v>
      </c>
      <c r="V111" s="82" t="s">
        <v>8</v>
      </c>
      <c r="W111" s="83" t="s">
        <v>8</v>
      </c>
    </row>
    <row r="112" spans="1:23" ht="57" customHeight="1">
      <c r="A112" s="38">
        <v>94</v>
      </c>
      <c r="B112" s="19" t="s">
        <v>11</v>
      </c>
      <c r="C112" s="16" t="s">
        <v>382</v>
      </c>
      <c r="D112" s="16" t="s">
        <v>387</v>
      </c>
      <c r="E112" s="39" t="s">
        <v>266</v>
      </c>
      <c r="F112" s="92" t="s">
        <v>267</v>
      </c>
      <c r="G112" s="41"/>
      <c r="H112" s="41" t="s">
        <v>94</v>
      </c>
      <c r="I112" s="41">
        <v>2</v>
      </c>
      <c r="J112" s="52">
        <v>800000</v>
      </c>
      <c r="K112" s="20">
        <f t="shared" si="2"/>
        <v>128000</v>
      </c>
      <c r="L112" s="68">
        <f t="shared" si="3"/>
        <v>1856000</v>
      </c>
      <c r="M112" s="97">
        <v>9800000</v>
      </c>
      <c r="N112" s="12"/>
      <c r="O112" s="73"/>
      <c r="P112" s="12"/>
      <c r="Q112" s="25"/>
      <c r="S112" s="100" t="s">
        <v>472</v>
      </c>
      <c r="T112" s="82" t="s">
        <v>8</v>
      </c>
      <c r="U112" s="82" t="s">
        <v>8</v>
      </c>
      <c r="V112" s="82" t="s">
        <v>8</v>
      </c>
      <c r="W112" s="83" t="s">
        <v>8</v>
      </c>
    </row>
    <row r="113" spans="1:23" ht="57" customHeight="1">
      <c r="A113" s="38">
        <v>95</v>
      </c>
      <c r="B113" s="19" t="s">
        <v>11</v>
      </c>
      <c r="C113" s="16" t="s">
        <v>387</v>
      </c>
      <c r="D113" s="16" t="s">
        <v>387</v>
      </c>
      <c r="E113" s="39" t="s">
        <v>268</v>
      </c>
      <c r="F113" s="92" t="s">
        <v>269</v>
      </c>
      <c r="G113" s="41" t="s">
        <v>270</v>
      </c>
      <c r="H113" s="41" t="s">
        <v>94</v>
      </c>
      <c r="I113" s="41">
        <v>1</v>
      </c>
      <c r="J113" s="52">
        <v>4562000</v>
      </c>
      <c r="K113" s="20">
        <f t="shared" si="2"/>
        <v>729920</v>
      </c>
      <c r="L113" s="68">
        <f t="shared" si="3"/>
        <v>5291920</v>
      </c>
      <c r="M113" s="97">
        <v>4562000</v>
      </c>
      <c r="N113" s="12"/>
      <c r="O113" s="73">
        <v>3449805.882352941</v>
      </c>
      <c r="P113" s="12">
        <v>5104000</v>
      </c>
      <c r="Q113" s="25"/>
      <c r="S113" s="100" t="s">
        <v>416</v>
      </c>
      <c r="T113" s="82" t="s">
        <v>8</v>
      </c>
      <c r="U113" s="101" t="s">
        <v>416</v>
      </c>
      <c r="V113" s="101" t="s">
        <v>7</v>
      </c>
      <c r="W113" s="83" t="s">
        <v>8</v>
      </c>
    </row>
    <row r="114" spans="1:23" ht="57" customHeight="1">
      <c r="A114" s="38">
        <v>96</v>
      </c>
      <c r="B114" s="23" t="s">
        <v>11</v>
      </c>
      <c r="C114" s="16" t="s">
        <v>382</v>
      </c>
      <c r="D114" s="16"/>
      <c r="E114" s="39" t="s">
        <v>271</v>
      </c>
      <c r="F114" s="92"/>
      <c r="G114" s="42"/>
      <c r="H114" s="43"/>
      <c r="I114" s="41">
        <v>2</v>
      </c>
      <c r="J114" s="54">
        <v>665517</v>
      </c>
      <c r="K114" s="20">
        <f t="shared" si="2"/>
        <v>106482.72</v>
      </c>
      <c r="L114" s="68">
        <f t="shared" si="3"/>
        <v>1543999.44</v>
      </c>
      <c r="M114" s="97">
        <v>1580000</v>
      </c>
      <c r="N114" s="12">
        <v>1413600</v>
      </c>
      <c r="O114" s="73"/>
      <c r="P114" s="12"/>
      <c r="Q114" s="25"/>
      <c r="S114" s="100" t="s">
        <v>7</v>
      </c>
      <c r="T114" s="101" t="s">
        <v>7</v>
      </c>
      <c r="U114" s="82" t="s">
        <v>8</v>
      </c>
      <c r="V114" s="82" t="s">
        <v>8</v>
      </c>
      <c r="W114" s="83" t="s">
        <v>8</v>
      </c>
    </row>
    <row r="115" spans="1:23" ht="57" customHeight="1">
      <c r="A115" s="38">
        <v>97</v>
      </c>
      <c r="B115" s="23" t="s">
        <v>11</v>
      </c>
      <c r="C115" s="16" t="s">
        <v>382</v>
      </c>
      <c r="D115" s="16"/>
      <c r="E115" s="39" t="s">
        <v>272</v>
      </c>
      <c r="F115" s="92" t="s">
        <v>273</v>
      </c>
      <c r="G115" s="42"/>
      <c r="H115" s="43"/>
      <c r="I115" s="41">
        <v>2</v>
      </c>
      <c r="J115" s="54">
        <v>77586</v>
      </c>
      <c r="K115" s="20">
        <f t="shared" si="2"/>
        <v>12413.76</v>
      </c>
      <c r="L115" s="68">
        <f t="shared" si="3"/>
        <v>179999.52</v>
      </c>
      <c r="M115" s="97">
        <v>240000</v>
      </c>
      <c r="N115" s="12">
        <v>202740</v>
      </c>
      <c r="O115" s="73"/>
      <c r="P115" s="12"/>
      <c r="Q115" s="25"/>
      <c r="S115" s="100" t="s">
        <v>7</v>
      </c>
      <c r="T115" s="101" t="s">
        <v>7</v>
      </c>
      <c r="U115" s="82" t="s">
        <v>8</v>
      </c>
      <c r="V115" s="82" t="s">
        <v>8</v>
      </c>
      <c r="W115" s="83" t="s">
        <v>8</v>
      </c>
    </row>
    <row r="116" spans="1:23" ht="57" customHeight="1">
      <c r="A116" s="38">
        <v>98</v>
      </c>
      <c r="B116" s="23" t="s">
        <v>11</v>
      </c>
      <c r="C116" s="16" t="s">
        <v>382</v>
      </c>
      <c r="D116" s="16"/>
      <c r="E116" s="39" t="s">
        <v>272</v>
      </c>
      <c r="F116" s="92" t="s">
        <v>274</v>
      </c>
      <c r="G116" s="42"/>
      <c r="H116" s="43"/>
      <c r="I116" s="41">
        <v>2</v>
      </c>
      <c r="J116" s="54">
        <v>90517</v>
      </c>
      <c r="K116" s="20">
        <f t="shared" si="2"/>
        <v>14482.720000000001</v>
      </c>
      <c r="L116" s="68">
        <f t="shared" si="3"/>
        <v>209999.44</v>
      </c>
      <c r="M116" s="97">
        <v>240000</v>
      </c>
      <c r="N116" s="12">
        <v>271560</v>
      </c>
      <c r="O116" s="73"/>
      <c r="P116" s="12"/>
      <c r="Q116" s="25"/>
      <c r="S116" s="100" t="s">
        <v>7</v>
      </c>
      <c r="T116" s="101" t="s">
        <v>7</v>
      </c>
      <c r="U116" s="82" t="s">
        <v>8</v>
      </c>
      <c r="V116" s="82" t="s">
        <v>8</v>
      </c>
      <c r="W116" s="83" t="s">
        <v>8</v>
      </c>
    </row>
    <row r="117" spans="1:23" ht="57" customHeight="1">
      <c r="A117" s="38">
        <v>99</v>
      </c>
      <c r="B117" s="23" t="s">
        <v>11</v>
      </c>
      <c r="C117" s="16" t="s">
        <v>382</v>
      </c>
      <c r="D117" s="16"/>
      <c r="E117" s="39" t="s">
        <v>272</v>
      </c>
      <c r="F117" s="92" t="s">
        <v>275</v>
      </c>
      <c r="G117" s="42"/>
      <c r="H117" s="43"/>
      <c r="I117" s="41">
        <v>2</v>
      </c>
      <c r="J117" s="54">
        <v>96552</v>
      </c>
      <c r="K117" s="20">
        <f t="shared" si="2"/>
        <v>15448.32</v>
      </c>
      <c r="L117" s="68">
        <f t="shared" si="3"/>
        <v>224000.64</v>
      </c>
      <c r="M117" s="97">
        <v>240000</v>
      </c>
      <c r="N117" s="12">
        <v>208320</v>
      </c>
      <c r="O117" s="73"/>
      <c r="P117" s="12"/>
      <c r="Q117" s="25"/>
      <c r="S117" s="100" t="s">
        <v>7</v>
      </c>
      <c r="T117" s="101" t="s">
        <v>7</v>
      </c>
      <c r="U117" s="82" t="s">
        <v>8</v>
      </c>
      <c r="V117" s="82" t="s">
        <v>8</v>
      </c>
      <c r="W117" s="83" t="s">
        <v>8</v>
      </c>
    </row>
    <row r="118" spans="1:23" ht="57" customHeight="1">
      <c r="A118" s="38">
        <v>100</v>
      </c>
      <c r="B118" s="23" t="s">
        <v>11</v>
      </c>
      <c r="C118" s="16" t="s">
        <v>382</v>
      </c>
      <c r="D118" s="16"/>
      <c r="E118" s="39" t="s">
        <v>272</v>
      </c>
      <c r="F118" s="92" t="s">
        <v>276</v>
      </c>
      <c r="G118" s="42"/>
      <c r="H118" s="43"/>
      <c r="I118" s="41">
        <v>2</v>
      </c>
      <c r="J118" s="54">
        <v>146552</v>
      </c>
      <c r="K118" s="20">
        <f t="shared" si="2"/>
        <v>23448.32</v>
      </c>
      <c r="L118" s="68">
        <f t="shared" si="3"/>
        <v>340000.64</v>
      </c>
      <c r="M118" s="97">
        <v>240000</v>
      </c>
      <c r="N118" s="12">
        <v>213900</v>
      </c>
      <c r="O118" s="73"/>
      <c r="P118" s="12"/>
      <c r="Q118" s="25"/>
      <c r="S118" s="100" t="s">
        <v>7</v>
      </c>
      <c r="T118" s="101" t="s">
        <v>7</v>
      </c>
      <c r="U118" s="82" t="s">
        <v>8</v>
      </c>
      <c r="V118" s="82" t="s">
        <v>8</v>
      </c>
      <c r="W118" s="83" t="s">
        <v>8</v>
      </c>
    </row>
    <row r="119" spans="1:23" ht="57" customHeight="1">
      <c r="A119" s="38">
        <v>101</v>
      </c>
      <c r="B119" s="23" t="s">
        <v>11</v>
      </c>
      <c r="C119" s="16" t="s">
        <v>382</v>
      </c>
      <c r="D119" s="16"/>
      <c r="E119" s="39" t="s">
        <v>272</v>
      </c>
      <c r="F119" s="92" t="s">
        <v>277</v>
      </c>
      <c r="G119" s="42"/>
      <c r="H119" s="43"/>
      <c r="I119" s="41">
        <v>2</v>
      </c>
      <c r="J119" s="54">
        <v>181034</v>
      </c>
      <c r="K119" s="20">
        <f t="shared" si="2"/>
        <v>28965.440000000002</v>
      </c>
      <c r="L119" s="68">
        <f t="shared" si="3"/>
        <v>419998.88</v>
      </c>
      <c r="M119" s="97">
        <v>240000</v>
      </c>
      <c r="N119" s="12">
        <v>260400</v>
      </c>
      <c r="O119" s="73"/>
      <c r="P119" s="12"/>
      <c r="Q119" s="25"/>
      <c r="S119" s="100" t="s">
        <v>7</v>
      </c>
      <c r="T119" s="101" t="s">
        <v>7</v>
      </c>
      <c r="U119" s="82" t="s">
        <v>8</v>
      </c>
      <c r="V119" s="82" t="s">
        <v>8</v>
      </c>
      <c r="W119" s="83" t="s">
        <v>8</v>
      </c>
    </row>
    <row r="120" spans="1:23" ht="57" customHeight="1">
      <c r="A120" s="38">
        <v>102</v>
      </c>
      <c r="B120" s="133" t="s">
        <v>11</v>
      </c>
      <c r="C120" s="16" t="s">
        <v>382</v>
      </c>
      <c r="D120" s="16"/>
      <c r="E120" s="39" t="s">
        <v>278</v>
      </c>
      <c r="F120" s="92"/>
      <c r="G120" s="42"/>
      <c r="H120" s="43"/>
      <c r="I120" s="41">
        <v>4</v>
      </c>
      <c r="J120" s="54">
        <v>146552</v>
      </c>
      <c r="K120" s="20">
        <f t="shared" si="2"/>
        <v>23448.32</v>
      </c>
      <c r="L120" s="68">
        <f t="shared" si="3"/>
        <v>680001.28</v>
      </c>
      <c r="M120" s="97">
        <v>50000000</v>
      </c>
      <c r="N120" s="12">
        <v>297600</v>
      </c>
      <c r="O120" s="73"/>
      <c r="P120" s="12"/>
      <c r="Q120" s="25"/>
      <c r="S120" s="100" t="s">
        <v>7</v>
      </c>
      <c r="T120" s="101" t="s">
        <v>432</v>
      </c>
      <c r="U120" s="82" t="s">
        <v>8</v>
      </c>
      <c r="V120" s="82" t="s">
        <v>8</v>
      </c>
      <c r="W120" s="83" t="s">
        <v>8</v>
      </c>
    </row>
    <row r="121" spans="1:23" ht="57" customHeight="1">
      <c r="A121" s="38">
        <v>103</v>
      </c>
      <c r="B121" s="23" t="s">
        <v>11</v>
      </c>
      <c r="C121" s="16" t="s">
        <v>382</v>
      </c>
      <c r="D121" s="16"/>
      <c r="E121" s="39" t="s">
        <v>279</v>
      </c>
      <c r="F121" s="92" t="s">
        <v>423</v>
      </c>
      <c r="G121" s="42"/>
      <c r="H121" s="43"/>
      <c r="I121" s="41">
        <v>4</v>
      </c>
      <c r="J121" s="54">
        <v>4913793</v>
      </c>
      <c r="K121" s="20">
        <f t="shared" si="2"/>
        <v>786206.88</v>
      </c>
      <c r="L121" s="68">
        <f t="shared" si="3"/>
        <v>22799999.52</v>
      </c>
      <c r="M121" s="97">
        <v>15200000</v>
      </c>
      <c r="N121" s="12">
        <v>8184000</v>
      </c>
      <c r="O121" s="73"/>
      <c r="P121" s="12"/>
      <c r="Q121" s="25"/>
      <c r="S121" s="100" t="s">
        <v>7</v>
      </c>
      <c r="T121" s="101" t="s">
        <v>7</v>
      </c>
      <c r="U121" s="82" t="s">
        <v>8</v>
      </c>
      <c r="V121" s="82" t="s">
        <v>8</v>
      </c>
      <c r="W121" s="83" t="s">
        <v>8</v>
      </c>
    </row>
    <row r="122" spans="1:23" ht="57" customHeight="1">
      <c r="A122" s="38">
        <v>104</v>
      </c>
      <c r="B122" s="23" t="s">
        <v>11</v>
      </c>
      <c r="C122" s="16" t="s">
        <v>382</v>
      </c>
      <c r="D122" s="16"/>
      <c r="E122" s="39" t="s">
        <v>280</v>
      </c>
      <c r="F122" s="92" t="s">
        <v>281</v>
      </c>
      <c r="G122" s="42"/>
      <c r="H122" s="43"/>
      <c r="I122" s="41">
        <v>2</v>
      </c>
      <c r="J122" s="54">
        <v>2672414</v>
      </c>
      <c r="K122" s="20">
        <f t="shared" si="2"/>
        <v>427586.24</v>
      </c>
      <c r="L122" s="68">
        <f t="shared" si="3"/>
        <v>6200000.48</v>
      </c>
      <c r="M122" s="97">
        <v>3900000</v>
      </c>
      <c r="N122" s="12">
        <v>4092000</v>
      </c>
      <c r="O122" s="73"/>
      <c r="P122" s="12"/>
      <c r="Q122" s="25"/>
      <c r="S122" s="100" t="s">
        <v>7</v>
      </c>
      <c r="T122" s="101" t="s">
        <v>7</v>
      </c>
      <c r="U122" s="82" t="s">
        <v>8</v>
      </c>
      <c r="V122" s="82" t="s">
        <v>8</v>
      </c>
      <c r="W122" s="83" t="s">
        <v>8</v>
      </c>
    </row>
    <row r="123" spans="1:23" ht="57" customHeight="1">
      <c r="A123" s="38">
        <v>105</v>
      </c>
      <c r="B123" s="23" t="s">
        <v>11</v>
      </c>
      <c r="C123" s="16" t="s">
        <v>382</v>
      </c>
      <c r="D123" s="16"/>
      <c r="E123" s="39" t="s">
        <v>282</v>
      </c>
      <c r="F123" s="92"/>
      <c r="G123" s="42"/>
      <c r="H123" s="43"/>
      <c r="I123" s="41">
        <v>4</v>
      </c>
      <c r="J123" s="54">
        <v>193103</v>
      </c>
      <c r="K123" s="20">
        <f t="shared" si="2"/>
        <v>30896.48</v>
      </c>
      <c r="L123" s="68">
        <f t="shared" si="3"/>
        <v>895997.92</v>
      </c>
      <c r="M123" s="97">
        <v>1280000</v>
      </c>
      <c r="N123" s="12">
        <v>941160</v>
      </c>
      <c r="O123" s="73">
        <v>1010000.4</v>
      </c>
      <c r="P123" s="12"/>
      <c r="Q123" s="25"/>
      <c r="S123" s="100" t="s">
        <v>7</v>
      </c>
      <c r="T123" s="101" t="s">
        <v>7</v>
      </c>
      <c r="U123" s="101" t="s">
        <v>7</v>
      </c>
      <c r="V123" s="82" t="s">
        <v>8</v>
      </c>
      <c r="W123" s="83" t="s">
        <v>8</v>
      </c>
    </row>
    <row r="124" spans="1:23" ht="57" customHeight="1">
      <c r="A124" s="38">
        <v>106</v>
      </c>
      <c r="B124" s="23" t="s">
        <v>11</v>
      </c>
      <c r="C124" s="16" t="s">
        <v>382</v>
      </c>
      <c r="D124" s="16"/>
      <c r="E124" s="44" t="s">
        <v>283</v>
      </c>
      <c r="F124" s="92"/>
      <c r="G124" s="42"/>
      <c r="H124" s="43"/>
      <c r="I124" s="41">
        <v>2</v>
      </c>
      <c r="J124" s="54">
        <v>81034</v>
      </c>
      <c r="K124" s="20">
        <f t="shared" si="2"/>
        <v>12965.44</v>
      </c>
      <c r="L124" s="68">
        <f t="shared" si="3"/>
        <v>187998.88</v>
      </c>
      <c r="M124" s="97">
        <v>210000</v>
      </c>
      <c r="N124" s="12">
        <v>225060</v>
      </c>
      <c r="O124" s="73">
        <v>71835.9</v>
      </c>
      <c r="P124" s="12"/>
      <c r="Q124" s="25"/>
      <c r="S124" s="100" t="s">
        <v>7</v>
      </c>
      <c r="T124" s="101" t="s">
        <v>7</v>
      </c>
      <c r="U124" s="101" t="s">
        <v>7</v>
      </c>
      <c r="V124" s="82" t="s">
        <v>8</v>
      </c>
      <c r="W124" s="83" t="s">
        <v>8</v>
      </c>
    </row>
    <row r="125" spans="1:23" ht="57" customHeight="1">
      <c r="A125" s="38">
        <v>107</v>
      </c>
      <c r="B125" s="23" t="s">
        <v>11</v>
      </c>
      <c r="C125" s="16" t="s">
        <v>382</v>
      </c>
      <c r="D125" s="16"/>
      <c r="E125" s="39" t="s">
        <v>284</v>
      </c>
      <c r="F125" s="92" t="s">
        <v>285</v>
      </c>
      <c r="G125" s="42"/>
      <c r="H125" s="43"/>
      <c r="I125" s="41">
        <v>3</v>
      </c>
      <c r="J125" s="54">
        <v>123707</v>
      </c>
      <c r="K125" s="20">
        <f t="shared" si="2"/>
        <v>19793.12</v>
      </c>
      <c r="L125" s="68">
        <f t="shared" si="3"/>
        <v>430500.36</v>
      </c>
      <c r="M125" s="97">
        <v>405000</v>
      </c>
      <c r="N125" s="12">
        <v>69750</v>
      </c>
      <c r="O125" s="73">
        <v>196875.5625</v>
      </c>
      <c r="P125" s="12"/>
      <c r="Q125" s="25"/>
      <c r="S125" s="100" t="s">
        <v>7</v>
      </c>
      <c r="T125" s="101" t="s">
        <v>7</v>
      </c>
      <c r="U125" s="101" t="s">
        <v>7</v>
      </c>
      <c r="V125" s="82" t="s">
        <v>8</v>
      </c>
      <c r="W125" s="83" t="s">
        <v>8</v>
      </c>
    </row>
    <row r="126" spans="1:23" ht="57" customHeight="1">
      <c r="A126" s="38">
        <v>108</v>
      </c>
      <c r="B126" s="23" t="s">
        <v>11</v>
      </c>
      <c r="C126" s="16" t="s">
        <v>382</v>
      </c>
      <c r="D126" s="16"/>
      <c r="E126" s="44" t="s">
        <v>286</v>
      </c>
      <c r="F126" s="92"/>
      <c r="G126" s="42"/>
      <c r="H126" s="43"/>
      <c r="I126" s="41">
        <v>2</v>
      </c>
      <c r="J126" s="54">
        <v>143103</v>
      </c>
      <c r="K126" s="20">
        <f t="shared" si="2"/>
        <v>22896.48</v>
      </c>
      <c r="L126" s="68">
        <f t="shared" si="3"/>
        <v>331998.96</v>
      </c>
      <c r="M126" s="97">
        <v>1570000</v>
      </c>
      <c r="N126" s="12">
        <v>632400</v>
      </c>
      <c r="O126" s="73"/>
      <c r="P126" s="12"/>
      <c r="Q126" s="25"/>
      <c r="S126" s="100" t="s">
        <v>7</v>
      </c>
      <c r="T126" s="101" t="s">
        <v>7</v>
      </c>
      <c r="U126" s="82" t="s">
        <v>8</v>
      </c>
      <c r="V126" s="82" t="s">
        <v>8</v>
      </c>
      <c r="W126" s="83" t="s">
        <v>8</v>
      </c>
    </row>
    <row r="127" spans="1:23" ht="57" customHeight="1">
      <c r="A127" s="38">
        <v>109</v>
      </c>
      <c r="B127" s="23" t="s">
        <v>11</v>
      </c>
      <c r="C127" s="16" t="s">
        <v>382</v>
      </c>
      <c r="D127" s="16"/>
      <c r="E127" s="44" t="s">
        <v>287</v>
      </c>
      <c r="F127" s="95" t="s">
        <v>288</v>
      </c>
      <c r="G127" s="42"/>
      <c r="H127" s="43"/>
      <c r="I127" s="41">
        <v>2</v>
      </c>
      <c r="J127" s="54">
        <v>950000</v>
      </c>
      <c r="K127" s="20">
        <f t="shared" si="2"/>
        <v>152000</v>
      </c>
      <c r="L127" s="68">
        <f t="shared" si="3"/>
        <v>2204000</v>
      </c>
      <c r="M127" s="97">
        <v>940000</v>
      </c>
      <c r="N127" s="12">
        <v>2976000</v>
      </c>
      <c r="O127" s="73"/>
      <c r="P127" s="12"/>
      <c r="Q127" s="25"/>
      <c r="S127" s="100" t="s">
        <v>7</v>
      </c>
      <c r="T127" s="101" t="s">
        <v>7</v>
      </c>
      <c r="U127" s="82" t="s">
        <v>8</v>
      </c>
      <c r="V127" s="82" t="s">
        <v>8</v>
      </c>
      <c r="W127" s="83" t="s">
        <v>8</v>
      </c>
    </row>
    <row r="128" spans="1:23" ht="57" customHeight="1">
      <c r="A128" s="38">
        <v>110</v>
      </c>
      <c r="B128" s="23" t="s">
        <v>11</v>
      </c>
      <c r="C128" s="16" t="s">
        <v>382</v>
      </c>
      <c r="D128" s="16"/>
      <c r="E128" s="44" t="s">
        <v>287</v>
      </c>
      <c r="F128" s="95" t="s">
        <v>289</v>
      </c>
      <c r="G128" s="42"/>
      <c r="H128" s="43"/>
      <c r="I128" s="41">
        <v>2</v>
      </c>
      <c r="J128" s="54">
        <v>950000</v>
      </c>
      <c r="K128" s="20">
        <f t="shared" si="2"/>
        <v>152000</v>
      </c>
      <c r="L128" s="68">
        <f t="shared" si="3"/>
        <v>2204000</v>
      </c>
      <c r="M128" s="97">
        <v>940000</v>
      </c>
      <c r="N128" s="12">
        <v>3124800</v>
      </c>
      <c r="O128" s="73"/>
      <c r="P128" s="12"/>
      <c r="Q128" s="25"/>
      <c r="S128" s="100" t="s">
        <v>7</v>
      </c>
      <c r="T128" s="101" t="s">
        <v>7</v>
      </c>
      <c r="U128" s="82" t="s">
        <v>8</v>
      </c>
      <c r="V128" s="82" t="s">
        <v>8</v>
      </c>
      <c r="W128" s="83" t="s">
        <v>8</v>
      </c>
    </row>
    <row r="129" spans="1:23" ht="31.5" customHeight="1">
      <c r="A129" s="38">
        <v>111</v>
      </c>
      <c r="B129" s="23" t="s">
        <v>11</v>
      </c>
      <c r="C129" s="16" t="s">
        <v>382</v>
      </c>
      <c r="D129" s="16"/>
      <c r="E129" s="44" t="s">
        <v>287</v>
      </c>
      <c r="F129" s="95" t="s">
        <v>290</v>
      </c>
      <c r="G129" s="42"/>
      <c r="H129" s="43"/>
      <c r="I129" s="41">
        <v>2</v>
      </c>
      <c r="J129" s="54">
        <v>950000</v>
      </c>
      <c r="K129" s="20">
        <f t="shared" si="2"/>
        <v>152000</v>
      </c>
      <c r="L129" s="68">
        <f t="shared" si="3"/>
        <v>2204000</v>
      </c>
      <c r="M129" s="97">
        <v>940000</v>
      </c>
      <c r="N129" s="12">
        <v>3441000</v>
      </c>
      <c r="O129" s="73"/>
      <c r="P129" s="12"/>
      <c r="Q129" s="25"/>
      <c r="S129" s="100" t="s">
        <v>7</v>
      </c>
      <c r="T129" s="101" t="s">
        <v>7</v>
      </c>
      <c r="U129" s="82" t="s">
        <v>8</v>
      </c>
      <c r="V129" s="82" t="s">
        <v>8</v>
      </c>
      <c r="W129" s="83" t="s">
        <v>8</v>
      </c>
    </row>
    <row r="130" spans="1:23" ht="31.5" customHeight="1">
      <c r="A130" s="38">
        <v>112</v>
      </c>
      <c r="B130" s="23" t="s">
        <v>11</v>
      </c>
      <c r="C130" s="16" t="s">
        <v>382</v>
      </c>
      <c r="D130" s="16"/>
      <c r="E130" s="44" t="s">
        <v>287</v>
      </c>
      <c r="F130" s="95" t="s">
        <v>291</v>
      </c>
      <c r="G130" s="42"/>
      <c r="H130" s="43"/>
      <c r="I130" s="41">
        <v>2</v>
      </c>
      <c r="J130" s="54">
        <v>950000</v>
      </c>
      <c r="K130" s="20">
        <f t="shared" si="2"/>
        <v>152000</v>
      </c>
      <c r="L130" s="68">
        <f t="shared" si="3"/>
        <v>2204000</v>
      </c>
      <c r="M130" s="97">
        <v>940000</v>
      </c>
      <c r="N130" s="12">
        <v>1897200</v>
      </c>
      <c r="O130" s="73"/>
      <c r="P130" s="12"/>
      <c r="Q130" s="25"/>
      <c r="S130" s="100" t="s">
        <v>7</v>
      </c>
      <c r="T130" s="101" t="s">
        <v>7</v>
      </c>
      <c r="U130" s="82" t="s">
        <v>8</v>
      </c>
      <c r="V130" s="82" t="s">
        <v>8</v>
      </c>
      <c r="W130" s="83" t="s">
        <v>8</v>
      </c>
    </row>
    <row r="131" spans="1:23" ht="31.5" customHeight="1">
      <c r="A131" s="38">
        <v>113</v>
      </c>
      <c r="B131" s="23" t="s">
        <v>11</v>
      </c>
      <c r="C131" s="16" t="s">
        <v>382</v>
      </c>
      <c r="D131" s="16"/>
      <c r="E131" s="44" t="s">
        <v>292</v>
      </c>
      <c r="F131" s="92"/>
      <c r="G131" s="42"/>
      <c r="H131" s="43"/>
      <c r="I131" s="41">
        <v>2</v>
      </c>
      <c r="J131" s="54">
        <v>890000</v>
      </c>
      <c r="K131" s="20">
        <f t="shared" si="2"/>
        <v>142400</v>
      </c>
      <c r="L131" s="68">
        <f t="shared" si="3"/>
        <v>2064800</v>
      </c>
      <c r="M131" s="97">
        <v>2680000</v>
      </c>
      <c r="N131" s="12">
        <v>3292200</v>
      </c>
      <c r="O131" s="73"/>
      <c r="P131" s="12"/>
      <c r="Q131" s="25"/>
      <c r="S131" s="100" t="s">
        <v>7</v>
      </c>
      <c r="T131" s="101" t="s">
        <v>7</v>
      </c>
      <c r="U131" s="82" t="s">
        <v>8</v>
      </c>
      <c r="V131" s="82" t="s">
        <v>8</v>
      </c>
      <c r="W131" s="83" t="s">
        <v>8</v>
      </c>
    </row>
    <row r="132" spans="1:23" ht="31.5" customHeight="1">
      <c r="A132" s="38">
        <v>114</v>
      </c>
      <c r="B132" s="23" t="s">
        <v>11</v>
      </c>
      <c r="C132" s="16" t="s">
        <v>382</v>
      </c>
      <c r="D132" s="16"/>
      <c r="E132" s="44" t="s">
        <v>293</v>
      </c>
      <c r="F132" s="92"/>
      <c r="G132" s="42"/>
      <c r="H132" s="43"/>
      <c r="I132" s="41">
        <v>2</v>
      </c>
      <c r="J132" s="54">
        <v>250000</v>
      </c>
      <c r="K132" s="20">
        <f t="shared" si="2"/>
        <v>40000</v>
      </c>
      <c r="L132" s="68">
        <f t="shared" si="3"/>
        <v>580000</v>
      </c>
      <c r="M132" s="97">
        <v>1300000</v>
      </c>
      <c r="N132" s="12">
        <v>3329400</v>
      </c>
      <c r="O132" s="73"/>
      <c r="P132" s="12"/>
      <c r="Q132" s="25"/>
      <c r="S132" s="100" t="s">
        <v>7</v>
      </c>
      <c r="T132" s="101" t="s">
        <v>7</v>
      </c>
      <c r="U132" s="82" t="s">
        <v>8</v>
      </c>
      <c r="V132" s="82" t="s">
        <v>8</v>
      </c>
      <c r="W132" s="83" t="s">
        <v>8</v>
      </c>
    </row>
    <row r="133" spans="1:23" ht="31.5" customHeight="1">
      <c r="A133" s="38">
        <v>115</v>
      </c>
      <c r="B133" s="23" t="s">
        <v>11</v>
      </c>
      <c r="C133" s="16" t="s">
        <v>382</v>
      </c>
      <c r="D133" s="16"/>
      <c r="E133" s="44" t="s">
        <v>294</v>
      </c>
      <c r="F133" s="92"/>
      <c r="G133" s="42"/>
      <c r="H133" s="43"/>
      <c r="I133" s="41">
        <v>3</v>
      </c>
      <c r="J133" s="54">
        <v>243534</v>
      </c>
      <c r="K133" s="20">
        <f t="shared" si="2"/>
        <v>38965.44</v>
      </c>
      <c r="L133" s="68">
        <f t="shared" si="3"/>
        <v>847498.3200000001</v>
      </c>
      <c r="M133" s="97">
        <v>840000</v>
      </c>
      <c r="N133" s="12">
        <v>789570</v>
      </c>
      <c r="O133" s="73"/>
      <c r="P133" s="12"/>
      <c r="Q133" s="25"/>
      <c r="S133" s="100" t="s">
        <v>7</v>
      </c>
      <c r="T133" s="101" t="s">
        <v>7</v>
      </c>
      <c r="U133" s="82" t="s">
        <v>8</v>
      </c>
      <c r="V133" s="82" t="s">
        <v>8</v>
      </c>
      <c r="W133" s="83" t="s">
        <v>8</v>
      </c>
    </row>
    <row r="134" spans="1:23" ht="48.75" customHeight="1">
      <c r="A134" s="38">
        <v>116</v>
      </c>
      <c r="B134" s="23" t="s">
        <v>11</v>
      </c>
      <c r="C134" s="16" t="s">
        <v>382</v>
      </c>
      <c r="D134" s="16"/>
      <c r="E134" s="44" t="s">
        <v>295</v>
      </c>
      <c r="F134" s="92" t="s">
        <v>296</v>
      </c>
      <c r="G134" s="42"/>
      <c r="H134" s="43"/>
      <c r="I134" s="41">
        <v>4</v>
      </c>
      <c r="J134" s="54">
        <v>267241</v>
      </c>
      <c r="K134" s="20">
        <f t="shared" si="2"/>
        <v>42758.56</v>
      </c>
      <c r="L134" s="68">
        <f t="shared" si="3"/>
        <v>1239998.24</v>
      </c>
      <c r="M134" s="97">
        <v>680000</v>
      </c>
      <c r="N134" s="12">
        <v>511872</v>
      </c>
      <c r="O134" s="73">
        <v>581808.2352941176</v>
      </c>
      <c r="P134" s="12"/>
      <c r="Q134" s="25"/>
      <c r="S134" s="100" t="s">
        <v>7</v>
      </c>
      <c r="T134" s="101" t="s">
        <v>7</v>
      </c>
      <c r="U134" s="101" t="s">
        <v>7</v>
      </c>
      <c r="V134" s="82" t="s">
        <v>8</v>
      </c>
      <c r="W134" s="83" t="s">
        <v>8</v>
      </c>
    </row>
    <row r="135" spans="1:23" ht="31.5" customHeight="1">
      <c r="A135" s="38">
        <v>117</v>
      </c>
      <c r="B135" s="23" t="s">
        <v>11</v>
      </c>
      <c r="C135" s="16" t="s">
        <v>382</v>
      </c>
      <c r="D135" s="16"/>
      <c r="E135" s="44" t="s">
        <v>297</v>
      </c>
      <c r="F135" s="92" t="s">
        <v>298</v>
      </c>
      <c r="G135" s="42"/>
      <c r="H135" s="43"/>
      <c r="I135" s="41">
        <v>4</v>
      </c>
      <c r="J135" s="54">
        <v>165517</v>
      </c>
      <c r="K135" s="20">
        <f t="shared" si="2"/>
        <v>26482.72</v>
      </c>
      <c r="L135" s="68">
        <f t="shared" si="3"/>
        <v>767998.88</v>
      </c>
      <c r="M135" s="97">
        <v>620000</v>
      </c>
      <c r="N135" s="12">
        <v>558000</v>
      </c>
      <c r="O135" s="73"/>
      <c r="P135" s="12"/>
      <c r="Q135" s="25"/>
      <c r="S135" s="100" t="s">
        <v>7</v>
      </c>
      <c r="T135" s="101" t="s">
        <v>7</v>
      </c>
      <c r="U135" s="82" t="s">
        <v>8</v>
      </c>
      <c r="V135" s="82" t="s">
        <v>8</v>
      </c>
      <c r="W135" s="83" t="s">
        <v>8</v>
      </c>
    </row>
    <row r="136" spans="1:23" ht="52.5" customHeight="1">
      <c r="A136" s="38">
        <v>118</v>
      </c>
      <c r="B136" s="23" t="s">
        <v>11</v>
      </c>
      <c r="C136" s="16" t="s">
        <v>382</v>
      </c>
      <c r="D136" s="16"/>
      <c r="E136" s="44" t="s">
        <v>299</v>
      </c>
      <c r="F136" s="92"/>
      <c r="G136" s="42"/>
      <c r="H136" s="43"/>
      <c r="I136" s="41">
        <v>2</v>
      </c>
      <c r="J136" s="54">
        <v>165517</v>
      </c>
      <c r="K136" s="20">
        <f t="shared" si="2"/>
        <v>26482.72</v>
      </c>
      <c r="L136" s="68">
        <f t="shared" si="3"/>
        <v>383999.44</v>
      </c>
      <c r="M136" s="97">
        <v>470000</v>
      </c>
      <c r="N136" s="12">
        <v>468720</v>
      </c>
      <c r="O136" s="73">
        <v>437285.88235294115</v>
      </c>
      <c r="P136" s="12"/>
      <c r="Q136" s="25"/>
      <c r="S136" s="100" t="s">
        <v>7</v>
      </c>
      <c r="T136" s="101" t="s">
        <v>7</v>
      </c>
      <c r="U136" s="101" t="s">
        <v>7</v>
      </c>
      <c r="V136" s="82" t="s">
        <v>8</v>
      </c>
      <c r="W136" s="83" t="s">
        <v>8</v>
      </c>
    </row>
    <row r="137" spans="1:23" ht="43.5" customHeight="1">
      <c r="A137" s="38">
        <v>119</v>
      </c>
      <c r="B137" s="23" t="s">
        <v>11</v>
      </c>
      <c r="C137" s="16" t="s">
        <v>382</v>
      </c>
      <c r="D137" s="16"/>
      <c r="E137" s="44" t="s">
        <v>300</v>
      </c>
      <c r="F137" s="92" t="s">
        <v>301</v>
      </c>
      <c r="G137" s="42"/>
      <c r="H137" s="43"/>
      <c r="I137" s="41">
        <v>2</v>
      </c>
      <c r="J137" s="54">
        <v>198276</v>
      </c>
      <c r="K137" s="20">
        <f t="shared" si="2"/>
        <v>31724.16</v>
      </c>
      <c r="L137" s="68">
        <f t="shared" si="3"/>
        <v>460000.32</v>
      </c>
      <c r="M137" s="97">
        <v>870000</v>
      </c>
      <c r="N137" s="12">
        <v>524520</v>
      </c>
      <c r="O137" s="73">
        <v>755364.705882353</v>
      </c>
      <c r="P137" s="12"/>
      <c r="Q137" s="25"/>
      <c r="S137" s="100" t="s">
        <v>7</v>
      </c>
      <c r="T137" s="101" t="s">
        <v>425</v>
      </c>
      <c r="U137" s="101" t="s">
        <v>425</v>
      </c>
      <c r="V137" s="82" t="s">
        <v>8</v>
      </c>
      <c r="W137" s="83" t="s">
        <v>8</v>
      </c>
    </row>
    <row r="138" spans="1:23" ht="135" customHeight="1">
      <c r="A138" s="38">
        <v>120</v>
      </c>
      <c r="B138" s="19" t="s">
        <v>402</v>
      </c>
      <c r="C138" s="16"/>
      <c r="D138" s="16"/>
      <c r="E138" s="39" t="s">
        <v>302</v>
      </c>
      <c r="F138" s="45" t="s">
        <v>303</v>
      </c>
      <c r="G138" s="45" t="s">
        <v>304</v>
      </c>
      <c r="H138" s="39" t="s">
        <v>305</v>
      </c>
      <c r="I138" s="41">
        <v>1</v>
      </c>
      <c r="J138" s="56">
        <v>5060086</v>
      </c>
      <c r="K138" s="20">
        <f t="shared" si="2"/>
        <v>809613.76</v>
      </c>
      <c r="L138" s="68">
        <f t="shared" si="3"/>
        <v>5869699.76</v>
      </c>
      <c r="M138" s="78">
        <v>6238000</v>
      </c>
      <c r="N138" s="12">
        <v>3069000</v>
      </c>
      <c r="O138" s="73"/>
      <c r="P138" s="12"/>
      <c r="Q138" s="25"/>
      <c r="S138" s="100" t="s">
        <v>7</v>
      </c>
      <c r="T138" s="101" t="s">
        <v>7</v>
      </c>
      <c r="U138" s="82" t="s">
        <v>8</v>
      </c>
      <c r="V138" s="82" t="s">
        <v>8</v>
      </c>
      <c r="W138" s="83" t="s">
        <v>8</v>
      </c>
    </row>
    <row r="139" spans="1:23" ht="24.75" customHeight="1">
      <c r="A139" s="38">
        <v>121</v>
      </c>
      <c r="B139" s="19" t="s">
        <v>402</v>
      </c>
      <c r="C139" s="16"/>
      <c r="D139" s="16"/>
      <c r="E139" s="39" t="s">
        <v>306</v>
      </c>
      <c r="F139" s="45" t="s">
        <v>307</v>
      </c>
      <c r="G139" s="46"/>
      <c r="H139" s="39"/>
      <c r="I139" s="41">
        <v>1</v>
      </c>
      <c r="J139" s="56">
        <v>340086</v>
      </c>
      <c r="K139" s="20">
        <f t="shared" si="2"/>
        <v>54413.76</v>
      </c>
      <c r="L139" s="68">
        <f t="shared" si="3"/>
        <v>394499.76</v>
      </c>
      <c r="M139" s="78">
        <v>370000</v>
      </c>
      <c r="N139" s="12">
        <v>269700</v>
      </c>
      <c r="O139" s="73"/>
      <c r="P139" s="12"/>
      <c r="Q139" s="25"/>
      <c r="S139" s="100" t="s">
        <v>7</v>
      </c>
      <c r="T139" s="101" t="s">
        <v>7</v>
      </c>
      <c r="U139" s="82" t="s">
        <v>8</v>
      </c>
      <c r="V139" s="82" t="s">
        <v>8</v>
      </c>
      <c r="W139" s="83" t="s">
        <v>8</v>
      </c>
    </row>
    <row r="140" spans="1:23" ht="21">
      <c r="A140" s="38">
        <v>122</v>
      </c>
      <c r="B140" s="19" t="s">
        <v>402</v>
      </c>
      <c r="C140" s="16"/>
      <c r="D140" s="16"/>
      <c r="E140" s="39" t="s">
        <v>308</v>
      </c>
      <c r="F140" s="45" t="s">
        <v>309</v>
      </c>
      <c r="G140" s="46"/>
      <c r="H140" s="39" t="s">
        <v>310</v>
      </c>
      <c r="I140" s="41">
        <v>2</v>
      </c>
      <c r="J140" s="56">
        <v>248276</v>
      </c>
      <c r="K140" s="20">
        <f t="shared" si="2"/>
        <v>39724.16</v>
      </c>
      <c r="L140" s="68">
        <f t="shared" si="3"/>
        <v>576000.3200000001</v>
      </c>
      <c r="M140" s="78">
        <v>500000</v>
      </c>
      <c r="N140" s="12">
        <v>558000</v>
      </c>
      <c r="O140" s="73">
        <v>300382</v>
      </c>
      <c r="P140" s="12"/>
      <c r="Q140" s="25"/>
      <c r="S140" s="100" t="s">
        <v>7</v>
      </c>
      <c r="T140" s="101" t="s">
        <v>7</v>
      </c>
      <c r="U140" s="101" t="s">
        <v>7</v>
      </c>
      <c r="V140" s="82" t="s">
        <v>8</v>
      </c>
      <c r="W140" s="83" t="s">
        <v>8</v>
      </c>
    </row>
    <row r="141" spans="1:23" ht="21">
      <c r="A141" s="38">
        <v>123</v>
      </c>
      <c r="B141" s="19" t="s">
        <v>402</v>
      </c>
      <c r="C141" s="16"/>
      <c r="D141" s="16"/>
      <c r="E141" s="39" t="s">
        <v>308</v>
      </c>
      <c r="F141" s="45" t="s">
        <v>311</v>
      </c>
      <c r="G141" s="46"/>
      <c r="H141" s="39" t="s">
        <v>310</v>
      </c>
      <c r="I141" s="41">
        <v>2</v>
      </c>
      <c r="J141" s="56">
        <v>139138</v>
      </c>
      <c r="K141" s="20">
        <f t="shared" si="2"/>
        <v>22262.08</v>
      </c>
      <c r="L141" s="68">
        <f t="shared" si="3"/>
        <v>322800.16000000003</v>
      </c>
      <c r="M141" s="78">
        <v>560000</v>
      </c>
      <c r="N141" s="12">
        <v>483600</v>
      </c>
      <c r="O141" s="73"/>
      <c r="P141" s="12"/>
      <c r="Q141" s="25"/>
      <c r="S141" s="100" t="s">
        <v>7</v>
      </c>
      <c r="T141" s="101" t="s">
        <v>7</v>
      </c>
      <c r="U141" s="82" t="s">
        <v>8</v>
      </c>
      <c r="V141" s="82" t="s">
        <v>8</v>
      </c>
      <c r="W141" s="83" t="s">
        <v>8</v>
      </c>
    </row>
    <row r="142" spans="1:23" ht="21">
      <c r="A142" s="38">
        <v>124</v>
      </c>
      <c r="B142" s="19" t="s">
        <v>402</v>
      </c>
      <c r="C142" s="16"/>
      <c r="D142" s="16"/>
      <c r="E142" s="39" t="s">
        <v>308</v>
      </c>
      <c r="F142" s="45" t="s">
        <v>312</v>
      </c>
      <c r="G142" s="46"/>
      <c r="H142" s="39" t="s">
        <v>310</v>
      </c>
      <c r="I142" s="41">
        <v>2</v>
      </c>
      <c r="J142" s="56">
        <v>139138</v>
      </c>
      <c r="K142" s="20">
        <f t="shared" si="2"/>
        <v>22262.08</v>
      </c>
      <c r="L142" s="68">
        <f t="shared" si="3"/>
        <v>322800.16000000003</v>
      </c>
      <c r="M142" s="78">
        <v>310000</v>
      </c>
      <c r="N142" s="12">
        <v>334800</v>
      </c>
      <c r="O142" s="73"/>
      <c r="P142" s="12"/>
      <c r="Q142" s="25"/>
      <c r="S142" s="100" t="s">
        <v>7</v>
      </c>
      <c r="T142" s="101" t="s">
        <v>7</v>
      </c>
      <c r="U142" s="82" t="s">
        <v>8</v>
      </c>
      <c r="V142" s="82" t="s">
        <v>8</v>
      </c>
      <c r="W142" s="83" t="s">
        <v>8</v>
      </c>
    </row>
    <row r="143" spans="1:23" ht="98.25" customHeight="1">
      <c r="A143" s="38">
        <v>125</v>
      </c>
      <c r="B143" s="19" t="s">
        <v>402</v>
      </c>
      <c r="C143" s="16"/>
      <c r="D143" s="16"/>
      <c r="E143" s="39" t="s">
        <v>313</v>
      </c>
      <c r="F143" s="45" t="s">
        <v>314</v>
      </c>
      <c r="G143" s="46" t="s">
        <v>315</v>
      </c>
      <c r="H143" s="39" t="s">
        <v>316</v>
      </c>
      <c r="I143" s="41">
        <v>1</v>
      </c>
      <c r="J143" s="56">
        <v>3294310</v>
      </c>
      <c r="K143" s="20">
        <f t="shared" si="2"/>
        <v>527089.6</v>
      </c>
      <c r="L143" s="68">
        <f t="shared" si="3"/>
        <v>3821399.6</v>
      </c>
      <c r="M143" s="78">
        <v>8100000</v>
      </c>
      <c r="N143" s="12">
        <v>3654900</v>
      </c>
      <c r="O143" s="73">
        <v>5519132.68</v>
      </c>
      <c r="P143" s="12"/>
      <c r="Q143" s="25"/>
      <c r="S143" s="100" t="s">
        <v>7</v>
      </c>
      <c r="T143" s="101" t="s">
        <v>7</v>
      </c>
      <c r="U143" s="101" t="s">
        <v>7</v>
      </c>
      <c r="V143" s="82" t="s">
        <v>8</v>
      </c>
      <c r="W143" s="83" t="s">
        <v>8</v>
      </c>
    </row>
    <row r="144" spans="1:23" ht="55.5" customHeight="1">
      <c r="A144" s="38">
        <v>126</v>
      </c>
      <c r="B144" s="19" t="s">
        <v>402</v>
      </c>
      <c r="C144" s="16"/>
      <c r="D144" s="16"/>
      <c r="E144" s="39" t="s">
        <v>317</v>
      </c>
      <c r="F144" s="45" t="s">
        <v>318</v>
      </c>
      <c r="G144" s="46" t="s">
        <v>319</v>
      </c>
      <c r="H144" s="39" t="s">
        <v>320</v>
      </c>
      <c r="I144" s="41">
        <v>1</v>
      </c>
      <c r="J144" s="56">
        <v>3468966</v>
      </c>
      <c r="K144" s="20">
        <f t="shared" si="2"/>
        <v>555034.56</v>
      </c>
      <c r="L144" s="68">
        <f t="shared" si="3"/>
        <v>4024000.56</v>
      </c>
      <c r="M144" s="78">
        <v>2630000</v>
      </c>
      <c r="N144" s="12">
        <v>1302000</v>
      </c>
      <c r="O144" s="73">
        <v>1551562.35</v>
      </c>
      <c r="P144" s="12"/>
      <c r="Q144" s="25"/>
      <c r="S144" s="100" t="s">
        <v>7</v>
      </c>
      <c r="T144" s="101" t="s">
        <v>7</v>
      </c>
      <c r="U144" s="101" t="s">
        <v>7</v>
      </c>
      <c r="V144" s="82" t="s">
        <v>8</v>
      </c>
      <c r="W144" s="83" t="s">
        <v>8</v>
      </c>
    </row>
    <row r="145" spans="1:23" ht="55.5" customHeight="1">
      <c r="A145" s="38">
        <v>127</v>
      </c>
      <c r="B145" s="19" t="s">
        <v>402</v>
      </c>
      <c r="C145" s="16"/>
      <c r="D145" s="16"/>
      <c r="E145" s="39" t="s">
        <v>321</v>
      </c>
      <c r="F145" s="45" t="s">
        <v>322</v>
      </c>
      <c r="G145" s="46" t="s">
        <v>323</v>
      </c>
      <c r="H145" s="39" t="s">
        <v>320</v>
      </c>
      <c r="I145" s="41">
        <v>1</v>
      </c>
      <c r="J145" s="56">
        <v>1275862</v>
      </c>
      <c r="K145" s="20">
        <f t="shared" si="2"/>
        <v>204137.92</v>
      </c>
      <c r="L145" s="68">
        <f t="shared" si="3"/>
        <v>1479999.92</v>
      </c>
      <c r="M145" s="78">
        <v>1780000</v>
      </c>
      <c r="N145" s="12">
        <v>1488000</v>
      </c>
      <c r="O145" s="73">
        <v>839062.8</v>
      </c>
      <c r="P145" s="12"/>
      <c r="Q145" s="25"/>
      <c r="S145" s="100" t="s">
        <v>7</v>
      </c>
      <c r="T145" s="101" t="s">
        <v>7</v>
      </c>
      <c r="U145" s="101" t="s">
        <v>7</v>
      </c>
      <c r="V145" s="82" t="s">
        <v>8</v>
      </c>
      <c r="W145" s="83" t="s">
        <v>8</v>
      </c>
    </row>
    <row r="146" spans="1:23" ht="55.5" customHeight="1">
      <c r="A146" s="38">
        <v>128</v>
      </c>
      <c r="B146" s="19" t="s">
        <v>402</v>
      </c>
      <c r="C146" s="16"/>
      <c r="D146" s="16"/>
      <c r="E146" s="39" t="s">
        <v>324</v>
      </c>
      <c r="F146" s="45" t="s">
        <v>325</v>
      </c>
      <c r="G146" s="46" t="s">
        <v>323</v>
      </c>
      <c r="H146" s="39" t="s">
        <v>320</v>
      </c>
      <c r="I146" s="41">
        <v>1</v>
      </c>
      <c r="J146" s="56">
        <v>369655</v>
      </c>
      <c r="K146" s="20">
        <f t="shared" si="2"/>
        <v>59144.8</v>
      </c>
      <c r="L146" s="68">
        <f t="shared" si="3"/>
        <v>428799.8</v>
      </c>
      <c r="M146" s="78">
        <v>870000</v>
      </c>
      <c r="N146" s="12">
        <v>213900</v>
      </c>
      <c r="O146" s="73">
        <v>206249.8125</v>
      </c>
      <c r="P146" s="12"/>
      <c r="Q146" s="25"/>
      <c r="S146" s="100" t="s">
        <v>7</v>
      </c>
      <c r="T146" s="101" t="s">
        <v>7</v>
      </c>
      <c r="U146" s="101" t="s">
        <v>7</v>
      </c>
      <c r="V146" s="82" t="s">
        <v>8</v>
      </c>
      <c r="W146" s="83" t="s">
        <v>8</v>
      </c>
    </row>
    <row r="147" spans="1:23" ht="12.75">
      <c r="A147" s="38">
        <v>129</v>
      </c>
      <c r="B147" s="19" t="s">
        <v>402</v>
      </c>
      <c r="C147" s="16"/>
      <c r="D147" s="16"/>
      <c r="E147" s="39" t="s">
        <v>326</v>
      </c>
      <c r="F147" s="45" t="s">
        <v>327</v>
      </c>
      <c r="G147" s="46"/>
      <c r="H147" s="39" t="s">
        <v>320</v>
      </c>
      <c r="I147" s="41">
        <v>1</v>
      </c>
      <c r="J147" s="56">
        <v>118534</v>
      </c>
      <c r="K147" s="20">
        <f aca="true" t="shared" si="4" ref="K147:K168">J147*16%</f>
        <v>18965.44</v>
      </c>
      <c r="L147" s="68">
        <f t="shared" si="3"/>
        <v>137499.44</v>
      </c>
      <c r="M147" s="78">
        <v>95000</v>
      </c>
      <c r="N147" s="12">
        <v>79050</v>
      </c>
      <c r="O147" s="73">
        <v>96562.3875</v>
      </c>
      <c r="P147" s="12"/>
      <c r="Q147" s="25"/>
      <c r="S147" s="100" t="s">
        <v>7</v>
      </c>
      <c r="T147" s="101" t="s">
        <v>7</v>
      </c>
      <c r="U147" s="101" t="s">
        <v>7</v>
      </c>
      <c r="V147" s="82" t="s">
        <v>8</v>
      </c>
      <c r="W147" s="83" t="s">
        <v>8</v>
      </c>
    </row>
    <row r="148" spans="1:23" ht="25.5">
      <c r="A148" s="38">
        <v>130</v>
      </c>
      <c r="B148" s="19" t="s">
        <v>402</v>
      </c>
      <c r="C148" s="16"/>
      <c r="D148" s="16"/>
      <c r="E148" s="39" t="s">
        <v>328</v>
      </c>
      <c r="F148" s="45" t="s">
        <v>329</v>
      </c>
      <c r="G148" s="46"/>
      <c r="H148" s="39" t="s">
        <v>320</v>
      </c>
      <c r="I148" s="41">
        <v>1</v>
      </c>
      <c r="J148" s="56">
        <v>137931</v>
      </c>
      <c r="K148" s="20">
        <f t="shared" si="4"/>
        <v>22068.96</v>
      </c>
      <c r="L148" s="68">
        <f aca="true" t="shared" si="5" ref="L148:L168">(J148+K148)*I148</f>
        <v>159999.96</v>
      </c>
      <c r="M148" s="78">
        <v>175000</v>
      </c>
      <c r="N148" s="12">
        <v>41850</v>
      </c>
      <c r="O148" s="73">
        <v>161250.15</v>
      </c>
      <c r="P148" s="12"/>
      <c r="Q148" s="25"/>
      <c r="S148" s="100" t="s">
        <v>7</v>
      </c>
      <c r="T148" s="101" t="s">
        <v>7</v>
      </c>
      <c r="U148" s="101" t="s">
        <v>7</v>
      </c>
      <c r="V148" s="82" t="s">
        <v>8</v>
      </c>
      <c r="W148" s="83" t="s">
        <v>8</v>
      </c>
    </row>
    <row r="149" spans="1:23" ht="70.5" customHeight="1">
      <c r="A149" s="38">
        <v>131</v>
      </c>
      <c r="B149" s="19" t="s">
        <v>402</v>
      </c>
      <c r="C149" s="16"/>
      <c r="D149" s="16"/>
      <c r="E149" s="39" t="s">
        <v>330</v>
      </c>
      <c r="F149" s="45" t="s">
        <v>331</v>
      </c>
      <c r="G149" s="46"/>
      <c r="H149" s="39" t="s">
        <v>332</v>
      </c>
      <c r="I149" s="41">
        <v>1</v>
      </c>
      <c r="J149" s="56">
        <v>1215948</v>
      </c>
      <c r="K149" s="20">
        <f t="shared" si="4"/>
        <v>194551.68</v>
      </c>
      <c r="L149" s="68">
        <f t="shared" si="5"/>
        <v>1410499.68</v>
      </c>
      <c r="M149" s="78">
        <v>880000</v>
      </c>
      <c r="N149" s="12">
        <v>1209000</v>
      </c>
      <c r="O149" s="73">
        <v>967499.8125</v>
      </c>
      <c r="P149" s="12"/>
      <c r="Q149" s="25"/>
      <c r="S149" s="100" t="s">
        <v>7</v>
      </c>
      <c r="T149" s="101" t="s">
        <v>7</v>
      </c>
      <c r="U149" s="101" t="s">
        <v>7</v>
      </c>
      <c r="V149" s="82" t="s">
        <v>8</v>
      </c>
      <c r="W149" s="83" t="s">
        <v>8</v>
      </c>
    </row>
    <row r="150" spans="1:23" ht="66" customHeight="1">
      <c r="A150" s="38">
        <v>132</v>
      </c>
      <c r="B150" s="19" t="s">
        <v>402</v>
      </c>
      <c r="C150" s="16"/>
      <c r="D150" s="16"/>
      <c r="E150" s="39" t="s">
        <v>333</v>
      </c>
      <c r="F150" s="45" t="s">
        <v>334</v>
      </c>
      <c r="G150" s="46"/>
      <c r="H150" s="39" t="s">
        <v>91</v>
      </c>
      <c r="I150" s="41">
        <v>3</v>
      </c>
      <c r="J150" s="56">
        <v>2383707</v>
      </c>
      <c r="K150" s="20">
        <f t="shared" si="4"/>
        <v>381393.12</v>
      </c>
      <c r="L150" s="68">
        <f t="shared" si="5"/>
        <v>8295300.36</v>
      </c>
      <c r="M150" s="78">
        <v>6450000</v>
      </c>
      <c r="N150" s="12">
        <v>7161930</v>
      </c>
      <c r="O150" s="73">
        <v>7593749.324999999</v>
      </c>
      <c r="P150" s="12"/>
      <c r="Q150" s="25"/>
      <c r="R150" s="6"/>
      <c r="S150" s="100" t="s">
        <v>7</v>
      </c>
      <c r="T150" s="101" t="s">
        <v>7</v>
      </c>
      <c r="U150" s="101" t="s">
        <v>7</v>
      </c>
      <c r="V150" s="82" t="s">
        <v>8</v>
      </c>
      <c r="W150" s="83" t="s">
        <v>8</v>
      </c>
    </row>
    <row r="151" spans="1:23" ht="25.5">
      <c r="A151" s="38">
        <v>133</v>
      </c>
      <c r="B151" s="19" t="s">
        <v>402</v>
      </c>
      <c r="C151" s="16"/>
      <c r="D151" s="16"/>
      <c r="E151" s="39" t="s">
        <v>335</v>
      </c>
      <c r="F151" s="45" t="s">
        <v>336</v>
      </c>
      <c r="G151" s="46"/>
      <c r="H151" s="39"/>
      <c r="I151" s="41">
        <v>1</v>
      </c>
      <c r="J151" s="56">
        <v>114397</v>
      </c>
      <c r="K151" s="20">
        <f t="shared" si="4"/>
        <v>18303.52</v>
      </c>
      <c r="L151" s="68">
        <f t="shared" si="5"/>
        <v>132700.52</v>
      </c>
      <c r="M151" s="78">
        <v>220000</v>
      </c>
      <c r="N151" s="12">
        <v>139500</v>
      </c>
      <c r="O151" s="73">
        <v>188137.5</v>
      </c>
      <c r="P151" s="12"/>
      <c r="Q151" s="25"/>
      <c r="R151" s="6"/>
      <c r="S151" s="100" t="s">
        <v>7</v>
      </c>
      <c r="T151" s="101" t="s">
        <v>7</v>
      </c>
      <c r="U151" s="101" t="s">
        <v>7</v>
      </c>
      <c r="V151" s="82" t="s">
        <v>8</v>
      </c>
      <c r="W151" s="83" t="s">
        <v>8</v>
      </c>
    </row>
    <row r="152" spans="1:23" ht="21">
      <c r="A152" s="38">
        <v>134</v>
      </c>
      <c r="B152" s="19" t="s">
        <v>402</v>
      </c>
      <c r="C152" s="16"/>
      <c r="D152" s="16"/>
      <c r="E152" s="39" t="s">
        <v>337</v>
      </c>
      <c r="F152" s="45" t="s">
        <v>338</v>
      </c>
      <c r="G152" s="46"/>
      <c r="H152" s="39" t="s">
        <v>339</v>
      </c>
      <c r="I152" s="41">
        <v>1</v>
      </c>
      <c r="J152" s="56">
        <v>171207</v>
      </c>
      <c r="K152" s="20">
        <f t="shared" si="4"/>
        <v>27393.12</v>
      </c>
      <c r="L152" s="68">
        <f t="shared" si="5"/>
        <v>198600.12</v>
      </c>
      <c r="M152" s="78">
        <v>240000</v>
      </c>
      <c r="N152" s="12">
        <v>71610</v>
      </c>
      <c r="O152" s="73">
        <v>348750.375</v>
      </c>
      <c r="P152" s="12"/>
      <c r="Q152" s="25"/>
      <c r="R152" s="6"/>
      <c r="S152" s="100" t="s">
        <v>7</v>
      </c>
      <c r="T152" s="101" t="s">
        <v>7</v>
      </c>
      <c r="U152" s="101" t="s">
        <v>7</v>
      </c>
      <c r="V152" s="82" t="s">
        <v>8</v>
      </c>
      <c r="W152" s="83" t="s">
        <v>8</v>
      </c>
    </row>
    <row r="153" spans="1:23" ht="25.5">
      <c r="A153" s="38">
        <v>135</v>
      </c>
      <c r="B153" s="19" t="s">
        <v>402</v>
      </c>
      <c r="C153" s="16"/>
      <c r="D153" s="16"/>
      <c r="E153" s="39" t="s">
        <v>340</v>
      </c>
      <c r="F153" s="45" t="s">
        <v>341</v>
      </c>
      <c r="G153" s="46"/>
      <c r="H153" s="39" t="s">
        <v>342</v>
      </c>
      <c r="I153" s="41">
        <v>1</v>
      </c>
      <c r="J153" s="56">
        <v>102931</v>
      </c>
      <c r="K153" s="20">
        <f t="shared" si="4"/>
        <v>16468.96</v>
      </c>
      <c r="L153" s="68">
        <f t="shared" si="5"/>
        <v>119399.95999999999</v>
      </c>
      <c r="M153" s="78">
        <v>135000</v>
      </c>
      <c r="N153" s="12">
        <v>71610</v>
      </c>
      <c r="O153" s="73">
        <v>348750.375</v>
      </c>
      <c r="P153" s="12"/>
      <c r="Q153" s="25"/>
      <c r="R153" s="6"/>
      <c r="S153" s="100" t="s">
        <v>7</v>
      </c>
      <c r="T153" s="101" t="s">
        <v>7</v>
      </c>
      <c r="U153" s="101" t="s">
        <v>7</v>
      </c>
      <c r="V153" s="82" t="s">
        <v>8</v>
      </c>
      <c r="W153" s="83" t="s">
        <v>8</v>
      </c>
    </row>
    <row r="154" spans="1:23" ht="25.5">
      <c r="A154" s="38">
        <v>136</v>
      </c>
      <c r="B154" s="19" t="s">
        <v>402</v>
      </c>
      <c r="C154" s="16"/>
      <c r="D154" s="16"/>
      <c r="E154" s="39" t="s">
        <v>343</v>
      </c>
      <c r="F154" s="45" t="s">
        <v>344</v>
      </c>
      <c r="G154" s="46"/>
      <c r="H154" s="39"/>
      <c r="I154" s="41">
        <v>4</v>
      </c>
      <c r="J154" s="56">
        <v>54052</v>
      </c>
      <c r="K154" s="20">
        <f t="shared" si="4"/>
        <v>8648.32</v>
      </c>
      <c r="L154" s="68">
        <f t="shared" si="5"/>
        <v>250801.28</v>
      </c>
      <c r="M154" s="78">
        <v>260000</v>
      </c>
      <c r="N154" s="12">
        <v>167400</v>
      </c>
      <c r="O154" s="73">
        <v>1395001.5</v>
      </c>
      <c r="P154" s="12"/>
      <c r="Q154" s="25"/>
      <c r="R154" s="6"/>
      <c r="S154" s="100" t="s">
        <v>7</v>
      </c>
      <c r="T154" s="101" t="s">
        <v>7</v>
      </c>
      <c r="U154" s="101" t="s">
        <v>7</v>
      </c>
      <c r="V154" s="82" t="s">
        <v>8</v>
      </c>
      <c r="W154" s="83" t="s">
        <v>8</v>
      </c>
    </row>
    <row r="155" spans="1:23" ht="25.5">
      <c r="A155" s="38">
        <v>137</v>
      </c>
      <c r="B155" s="19" t="s">
        <v>402</v>
      </c>
      <c r="C155" s="16"/>
      <c r="D155" s="16"/>
      <c r="E155" s="39" t="s">
        <v>345</v>
      </c>
      <c r="F155" s="45" t="s">
        <v>346</v>
      </c>
      <c r="G155" s="46"/>
      <c r="H155" s="39" t="s">
        <v>347</v>
      </c>
      <c r="I155" s="41">
        <v>1</v>
      </c>
      <c r="J155" s="56">
        <v>1080172</v>
      </c>
      <c r="K155" s="20">
        <f t="shared" si="4"/>
        <v>172827.52</v>
      </c>
      <c r="L155" s="68">
        <f t="shared" si="5"/>
        <v>1252999.52</v>
      </c>
      <c r="M155" s="78">
        <v>745000</v>
      </c>
      <c r="N155" s="12">
        <v>744000</v>
      </c>
      <c r="O155" s="73">
        <v>1196585.24</v>
      </c>
      <c r="P155" s="12"/>
      <c r="Q155" s="25"/>
      <c r="R155" s="6"/>
      <c r="S155" s="100" t="s">
        <v>7</v>
      </c>
      <c r="T155" s="101" t="s">
        <v>7</v>
      </c>
      <c r="U155" s="101" t="s">
        <v>7</v>
      </c>
      <c r="V155" s="82" t="s">
        <v>8</v>
      </c>
      <c r="W155" s="83" t="s">
        <v>8</v>
      </c>
    </row>
    <row r="156" spans="1:23" ht="84.75" customHeight="1">
      <c r="A156" s="38">
        <v>138</v>
      </c>
      <c r="B156" s="19" t="s">
        <v>402</v>
      </c>
      <c r="C156" s="16"/>
      <c r="D156" s="16"/>
      <c r="E156" s="39" t="s">
        <v>348</v>
      </c>
      <c r="F156" s="45" t="s">
        <v>349</v>
      </c>
      <c r="G156" s="46"/>
      <c r="H156" s="39" t="s">
        <v>350</v>
      </c>
      <c r="I156" s="41">
        <v>1</v>
      </c>
      <c r="J156" s="56">
        <v>1130690</v>
      </c>
      <c r="K156" s="20">
        <f t="shared" si="4"/>
        <v>180910.4</v>
      </c>
      <c r="L156" s="68">
        <f t="shared" si="5"/>
        <v>1311600.4</v>
      </c>
      <c r="M156" s="78">
        <v>1250000</v>
      </c>
      <c r="N156" s="12">
        <v>1181100</v>
      </c>
      <c r="O156" s="73">
        <v>1352811.9375</v>
      </c>
      <c r="P156" s="12">
        <v>1508000</v>
      </c>
      <c r="Q156" s="25"/>
      <c r="R156" s="6"/>
      <c r="S156" s="100" t="s">
        <v>7</v>
      </c>
      <c r="T156" s="101" t="s">
        <v>7</v>
      </c>
      <c r="U156" s="101" t="s">
        <v>7</v>
      </c>
      <c r="V156" s="101" t="s">
        <v>7</v>
      </c>
      <c r="W156" s="83" t="s">
        <v>8</v>
      </c>
    </row>
    <row r="157" spans="1:23" ht="68.25" customHeight="1">
      <c r="A157" s="38">
        <v>139</v>
      </c>
      <c r="B157" s="19" t="s">
        <v>402</v>
      </c>
      <c r="C157" s="16"/>
      <c r="D157" s="16"/>
      <c r="E157" s="39" t="s">
        <v>351</v>
      </c>
      <c r="F157" s="45" t="s">
        <v>352</v>
      </c>
      <c r="G157" s="46"/>
      <c r="H157" s="39" t="s">
        <v>347</v>
      </c>
      <c r="I157" s="41">
        <v>2</v>
      </c>
      <c r="J157" s="56">
        <v>485345</v>
      </c>
      <c r="K157" s="20">
        <f t="shared" si="4"/>
        <v>77655.2</v>
      </c>
      <c r="L157" s="68">
        <f t="shared" si="5"/>
        <v>1126000.4</v>
      </c>
      <c r="M157" s="78">
        <v>840000</v>
      </c>
      <c r="N157" s="12">
        <v>2604000</v>
      </c>
      <c r="O157" s="73"/>
      <c r="P157" s="12"/>
      <c r="Q157" s="25"/>
      <c r="R157" s="6"/>
      <c r="S157" s="100" t="s">
        <v>7</v>
      </c>
      <c r="T157" s="101" t="s">
        <v>7</v>
      </c>
      <c r="U157" s="82" t="s">
        <v>8</v>
      </c>
      <c r="V157" s="82" t="s">
        <v>8</v>
      </c>
      <c r="W157" s="83" t="s">
        <v>8</v>
      </c>
    </row>
    <row r="158" spans="1:23" ht="80.25" customHeight="1">
      <c r="A158" s="38">
        <v>140</v>
      </c>
      <c r="B158" s="19" t="s">
        <v>402</v>
      </c>
      <c r="C158" s="16"/>
      <c r="D158" s="16"/>
      <c r="E158" s="39" t="s">
        <v>353</v>
      </c>
      <c r="F158" s="45" t="s">
        <v>354</v>
      </c>
      <c r="G158" s="46"/>
      <c r="H158" s="39" t="s">
        <v>355</v>
      </c>
      <c r="I158" s="41">
        <v>2</v>
      </c>
      <c r="J158" s="56">
        <v>1379741</v>
      </c>
      <c r="K158" s="20">
        <f t="shared" si="4"/>
        <v>220758.56</v>
      </c>
      <c r="L158" s="68">
        <f t="shared" si="5"/>
        <v>3200999.12</v>
      </c>
      <c r="M158" s="78">
        <v>980000</v>
      </c>
      <c r="N158" s="12">
        <v>1525200</v>
      </c>
      <c r="O158" s="73"/>
      <c r="P158" s="12"/>
      <c r="Q158" s="25"/>
      <c r="R158" s="6"/>
      <c r="S158" s="100" t="s">
        <v>7</v>
      </c>
      <c r="T158" s="101" t="s">
        <v>7</v>
      </c>
      <c r="U158" s="82" t="s">
        <v>8</v>
      </c>
      <c r="V158" s="82" t="s">
        <v>8</v>
      </c>
      <c r="W158" s="83" t="s">
        <v>8</v>
      </c>
    </row>
    <row r="159" spans="1:23" ht="96.75" customHeight="1">
      <c r="A159" s="38">
        <v>141</v>
      </c>
      <c r="B159" s="19" t="s">
        <v>402</v>
      </c>
      <c r="C159" s="16"/>
      <c r="D159" s="16"/>
      <c r="E159" s="39" t="s">
        <v>356</v>
      </c>
      <c r="F159" s="45" t="s">
        <v>357</v>
      </c>
      <c r="G159" s="46"/>
      <c r="H159" s="39" t="s">
        <v>350</v>
      </c>
      <c r="I159" s="41">
        <v>2</v>
      </c>
      <c r="J159" s="56">
        <v>724138</v>
      </c>
      <c r="K159" s="20">
        <f t="shared" si="4"/>
        <v>115862.08</v>
      </c>
      <c r="L159" s="68">
        <f t="shared" si="5"/>
        <v>1680000.16</v>
      </c>
      <c r="M159" s="78">
        <v>3900000</v>
      </c>
      <c r="N159" s="12">
        <v>3162000</v>
      </c>
      <c r="O159" s="73"/>
      <c r="P159" s="12">
        <v>20532000</v>
      </c>
      <c r="Q159" s="25"/>
      <c r="R159" s="6"/>
      <c r="S159" s="100" t="s">
        <v>7</v>
      </c>
      <c r="T159" s="101" t="s">
        <v>7</v>
      </c>
      <c r="U159" s="82" t="s">
        <v>8</v>
      </c>
      <c r="V159" s="101" t="s">
        <v>7</v>
      </c>
      <c r="W159" s="83" t="s">
        <v>8</v>
      </c>
    </row>
    <row r="160" spans="1:23" ht="73.5" customHeight="1">
      <c r="A160" s="38">
        <v>142</v>
      </c>
      <c r="B160" s="19" t="s">
        <v>402</v>
      </c>
      <c r="C160" s="16"/>
      <c r="D160" s="16"/>
      <c r="E160" s="39" t="s">
        <v>358</v>
      </c>
      <c r="F160" s="45" t="s">
        <v>359</v>
      </c>
      <c r="G160" s="46"/>
      <c r="H160" s="39"/>
      <c r="I160" s="41">
        <v>1</v>
      </c>
      <c r="J160" s="56">
        <v>933621</v>
      </c>
      <c r="K160" s="20">
        <f t="shared" si="4"/>
        <v>149379.36000000002</v>
      </c>
      <c r="L160" s="68">
        <f t="shared" si="5"/>
        <v>1083000.36</v>
      </c>
      <c r="M160" s="78">
        <v>750000</v>
      </c>
      <c r="N160" s="12">
        <v>837000</v>
      </c>
      <c r="O160" s="73">
        <v>865311.7875</v>
      </c>
      <c r="P160" s="12"/>
      <c r="Q160" s="25"/>
      <c r="R160" s="6"/>
      <c r="S160" s="100" t="s">
        <v>7</v>
      </c>
      <c r="T160" s="101" t="s">
        <v>7</v>
      </c>
      <c r="U160" s="101" t="s">
        <v>7</v>
      </c>
      <c r="V160" s="82" t="s">
        <v>8</v>
      </c>
      <c r="W160" s="83" t="s">
        <v>8</v>
      </c>
    </row>
    <row r="161" spans="1:23" ht="62.25" customHeight="1">
      <c r="A161" s="38">
        <v>143</v>
      </c>
      <c r="B161" s="19" t="s">
        <v>402</v>
      </c>
      <c r="C161" s="16"/>
      <c r="D161" s="16"/>
      <c r="E161" s="39" t="s">
        <v>360</v>
      </c>
      <c r="F161" s="45" t="s">
        <v>361</v>
      </c>
      <c r="G161" s="46"/>
      <c r="H161" s="39"/>
      <c r="I161" s="41">
        <v>2</v>
      </c>
      <c r="J161" s="56">
        <v>93966</v>
      </c>
      <c r="K161" s="20">
        <f t="shared" si="4"/>
        <v>15034.56</v>
      </c>
      <c r="L161" s="68">
        <f t="shared" si="5"/>
        <v>218001.12</v>
      </c>
      <c r="M161" s="78">
        <v>280000</v>
      </c>
      <c r="N161" s="12">
        <v>186000</v>
      </c>
      <c r="O161" s="73">
        <v>343650</v>
      </c>
      <c r="P161" s="12"/>
      <c r="Q161" s="25"/>
      <c r="R161" s="6"/>
      <c r="S161" s="100" t="s">
        <v>7</v>
      </c>
      <c r="T161" s="101" t="s">
        <v>7</v>
      </c>
      <c r="U161" s="101" t="s">
        <v>7</v>
      </c>
      <c r="V161" s="82" t="s">
        <v>8</v>
      </c>
      <c r="W161" s="83" t="s">
        <v>8</v>
      </c>
    </row>
    <row r="162" spans="1:23" ht="88.5" customHeight="1">
      <c r="A162" s="38">
        <v>144</v>
      </c>
      <c r="B162" s="19" t="s">
        <v>402</v>
      </c>
      <c r="C162" s="16"/>
      <c r="D162" s="16"/>
      <c r="E162" s="39" t="s">
        <v>362</v>
      </c>
      <c r="F162" s="45" t="s">
        <v>363</v>
      </c>
      <c r="G162" s="46"/>
      <c r="H162" s="39" t="s">
        <v>316</v>
      </c>
      <c r="I162" s="41">
        <v>1</v>
      </c>
      <c r="J162" s="56">
        <v>411207</v>
      </c>
      <c r="K162" s="20">
        <f t="shared" si="4"/>
        <v>65793.12</v>
      </c>
      <c r="L162" s="68">
        <f t="shared" si="5"/>
        <v>477000.12</v>
      </c>
      <c r="M162" s="78">
        <v>800000</v>
      </c>
      <c r="N162" s="12">
        <v>418500</v>
      </c>
      <c r="O162" s="73">
        <v>717862.52</v>
      </c>
      <c r="P162" s="12"/>
      <c r="Q162" s="25"/>
      <c r="R162" s="6"/>
      <c r="S162" s="100" t="s">
        <v>7</v>
      </c>
      <c r="T162" s="101" t="s">
        <v>7</v>
      </c>
      <c r="U162" s="101" t="s">
        <v>7</v>
      </c>
      <c r="V162" s="82" t="s">
        <v>8</v>
      </c>
      <c r="W162" s="83" t="s">
        <v>8</v>
      </c>
    </row>
    <row r="163" spans="1:23" ht="84.75" customHeight="1">
      <c r="A163" s="38">
        <v>145</v>
      </c>
      <c r="B163" s="19" t="s">
        <v>402</v>
      </c>
      <c r="C163" s="16"/>
      <c r="D163" s="16"/>
      <c r="E163" s="39" t="s">
        <v>364</v>
      </c>
      <c r="F163" s="45" t="s">
        <v>365</v>
      </c>
      <c r="G163" s="46"/>
      <c r="H163" s="39" t="s">
        <v>305</v>
      </c>
      <c r="I163" s="41">
        <v>2</v>
      </c>
      <c r="J163" s="56">
        <v>1558621</v>
      </c>
      <c r="K163" s="20">
        <f t="shared" si="4"/>
        <v>249379.36000000002</v>
      </c>
      <c r="L163" s="68">
        <f t="shared" si="5"/>
        <v>3616000.72</v>
      </c>
      <c r="M163" s="78">
        <v>2980000</v>
      </c>
      <c r="N163" s="12">
        <v>3348000</v>
      </c>
      <c r="O163" s="73">
        <v>5493476.823529411</v>
      </c>
      <c r="P163" s="12"/>
      <c r="Q163" s="25"/>
      <c r="R163" s="6"/>
      <c r="S163" s="100" t="s">
        <v>7</v>
      </c>
      <c r="T163" s="101" t="s">
        <v>7</v>
      </c>
      <c r="U163" s="101" t="s">
        <v>7</v>
      </c>
      <c r="V163" s="82" t="s">
        <v>8</v>
      </c>
      <c r="W163" s="83" t="s">
        <v>8</v>
      </c>
    </row>
    <row r="164" spans="1:23" ht="82.5" customHeight="1">
      <c r="A164" s="38">
        <v>146</v>
      </c>
      <c r="B164" s="19" t="s">
        <v>402</v>
      </c>
      <c r="C164" s="16"/>
      <c r="D164" s="16"/>
      <c r="E164" s="39" t="s">
        <v>366</v>
      </c>
      <c r="F164" s="45" t="s">
        <v>367</v>
      </c>
      <c r="G164" s="46"/>
      <c r="H164" s="39" t="s">
        <v>368</v>
      </c>
      <c r="I164" s="41">
        <v>3</v>
      </c>
      <c r="J164" s="56">
        <v>430172</v>
      </c>
      <c r="K164" s="20">
        <f t="shared" si="4"/>
        <v>68827.52</v>
      </c>
      <c r="L164" s="68">
        <f t="shared" si="5"/>
        <v>1496998.56</v>
      </c>
      <c r="M164" s="78">
        <v>960000</v>
      </c>
      <c r="N164" s="12">
        <v>1953000</v>
      </c>
      <c r="O164" s="73"/>
      <c r="P164" s="12"/>
      <c r="Q164" s="25"/>
      <c r="R164" s="6"/>
      <c r="S164" s="100" t="s">
        <v>7</v>
      </c>
      <c r="T164" s="101" t="s">
        <v>7</v>
      </c>
      <c r="U164" s="82" t="s">
        <v>8</v>
      </c>
      <c r="V164" s="82" t="s">
        <v>8</v>
      </c>
      <c r="W164" s="83" t="s">
        <v>8</v>
      </c>
    </row>
    <row r="165" spans="1:23" ht="90.75" customHeight="1">
      <c r="A165" s="38">
        <v>147</v>
      </c>
      <c r="B165" s="19" t="s">
        <v>402</v>
      </c>
      <c r="C165" s="16"/>
      <c r="D165" s="16"/>
      <c r="E165" s="39" t="s">
        <v>369</v>
      </c>
      <c r="F165" s="45" t="s">
        <v>370</v>
      </c>
      <c r="G165" s="46"/>
      <c r="H165" s="39" t="s">
        <v>347</v>
      </c>
      <c r="I165" s="41">
        <v>2</v>
      </c>
      <c r="J165" s="56">
        <v>334483</v>
      </c>
      <c r="K165" s="20">
        <f t="shared" si="4"/>
        <v>53517.28</v>
      </c>
      <c r="L165" s="68">
        <f t="shared" si="5"/>
        <v>776000.56</v>
      </c>
      <c r="M165" s="78">
        <v>880000</v>
      </c>
      <c r="N165" s="12">
        <v>1413600</v>
      </c>
      <c r="O165" s="73">
        <v>2012948</v>
      </c>
      <c r="P165" s="12"/>
      <c r="Q165" s="25"/>
      <c r="R165" s="6"/>
      <c r="S165" s="100" t="s">
        <v>7</v>
      </c>
      <c r="T165" s="101" t="s">
        <v>7</v>
      </c>
      <c r="U165" s="101" t="s">
        <v>7</v>
      </c>
      <c r="V165" s="82" t="s">
        <v>8</v>
      </c>
      <c r="W165" s="83" t="s">
        <v>8</v>
      </c>
    </row>
    <row r="166" spans="1:23" ht="25.5">
      <c r="A166" s="38">
        <v>148</v>
      </c>
      <c r="B166" s="19" t="s">
        <v>402</v>
      </c>
      <c r="C166" s="16"/>
      <c r="D166" s="16"/>
      <c r="E166" s="39" t="s">
        <v>371</v>
      </c>
      <c r="F166" s="45" t="s">
        <v>372</v>
      </c>
      <c r="G166" s="46"/>
      <c r="H166" s="39"/>
      <c r="I166" s="41">
        <v>2</v>
      </c>
      <c r="J166" s="56">
        <v>258621</v>
      </c>
      <c r="K166" s="20">
        <f t="shared" si="4"/>
        <v>41379.36</v>
      </c>
      <c r="L166" s="68">
        <f t="shared" si="5"/>
        <v>600000.72</v>
      </c>
      <c r="M166" s="78">
        <v>1560000</v>
      </c>
      <c r="N166" s="12">
        <v>632400</v>
      </c>
      <c r="O166" s="73">
        <v>834373.5</v>
      </c>
      <c r="P166" s="12"/>
      <c r="Q166" s="25"/>
      <c r="R166" s="6"/>
      <c r="S166" s="100" t="s">
        <v>7</v>
      </c>
      <c r="T166" s="101" t="s">
        <v>7</v>
      </c>
      <c r="U166" s="101" t="s">
        <v>7</v>
      </c>
      <c r="V166" s="82" t="s">
        <v>8</v>
      </c>
      <c r="W166" s="83" t="s">
        <v>8</v>
      </c>
    </row>
    <row r="167" spans="1:23" ht="24.75" customHeight="1">
      <c r="A167" s="38">
        <v>149</v>
      </c>
      <c r="B167" s="19" t="s">
        <v>402</v>
      </c>
      <c r="C167" s="16"/>
      <c r="D167" s="16"/>
      <c r="E167" s="39" t="s">
        <v>373</v>
      </c>
      <c r="F167" s="45" t="s">
        <v>374</v>
      </c>
      <c r="G167" s="46"/>
      <c r="H167" s="39" t="s">
        <v>375</v>
      </c>
      <c r="I167" s="41">
        <v>30</v>
      </c>
      <c r="J167" s="56">
        <v>47413</v>
      </c>
      <c r="K167" s="20">
        <f t="shared" si="4"/>
        <v>7586.08</v>
      </c>
      <c r="L167" s="68">
        <f t="shared" si="5"/>
        <v>1649972.4000000001</v>
      </c>
      <c r="M167" s="78">
        <v>1950000</v>
      </c>
      <c r="N167" s="12">
        <v>697500</v>
      </c>
      <c r="O167" s="73">
        <v>2042499</v>
      </c>
      <c r="P167" s="12"/>
      <c r="Q167" s="25"/>
      <c r="R167" s="6"/>
      <c r="S167" s="100" t="s">
        <v>7</v>
      </c>
      <c r="T167" s="101" t="s">
        <v>7</v>
      </c>
      <c r="U167" s="101" t="s">
        <v>7</v>
      </c>
      <c r="V167" s="82" t="s">
        <v>8</v>
      </c>
      <c r="W167" s="83" t="s">
        <v>8</v>
      </c>
    </row>
    <row r="168" spans="1:23" ht="81" customHeight="1" thickBot="1">
      <c r="A168" s="47">
        <v>150</v>
      </c>
      <c r="B168" s="21" t="s">
        <v>402</v>
      </c>
      <c r="C168" s="17"/>
      <c r="D168" s="17"/>
      <c r="E168" s="48" t="s">
        <v>376</v>
      </c>
      <c r="F168" s="49" t="s">
        <v>377</v>
      </c>
      <c r="G168" s="50"/>
      <c r="H168" s="48"/>
      <c r="I168" s="62">
        <v>2</v>
      </c>
      <c r="J168" s="63">
        <v>655690</v>
      </c>
      <c r="K168" s="22">
        <f t="shared" si="4"/>
        <v>104910.40000000001</v>
      </c>
      <c r="L168" s="69">
        <f t="shared" si="5"/>
        <v>1521200.8</v>
      </c>
      <c r="M168" s="79">
        <v>900000</v>
      </c>
      <c r="N168" s="26">
        <v>1116000</v>
      </c>
      <c r="O168" s="80">
        <v>943123.5</v>
      </c>
      <c r="P168" s="26"/>
      <c r="Q168" s="27"/>
      <c r="R168" s="6"/>
      <c r="S168" s="104" t="s">
        <v>7</v>
      </c>
      <c r="T168" s="103" t="s">
        <v>7</v>
      </c>
      <c r="U168" s="103" t="s">
        <v>7</v>
      </c>
      <c r="V168" s="87" t="s">
        <v>8</v>
      </c>
      <c r="W168" s="84" t="s">
        <v>8</v>
      </c>
    </row>
    <row r="169" spans="1:23" ht="12.75">
      <c r="A169"/>
      <c r="B169"/>
      <c r="C169"/>
      <c r="D169"/>
      <c r="E169"/>
      <c r="F169"/>
      <c r="G169"/>
      <c r="H169"/>
      <c r="I169"/>
      <c r="J169"/>
      <c r="K169"/>
      <c r="L169" s="55">
        <f>SUM(L19:L168)</f>
        <v>1076299363.6399999</v>
      </c>
      <c r="M169" s="37">
        <f>SUM(M19:M168)</f>
        <v>886373000</v>
      </c>
      <c r="N169" s="37">
        <f>SUM(N19:N168)</f>
        <v>289958562</v>
      </c>
      <c r="O169" s="37">
        <f>SUM(P19:P168)</f>
        <v>252834760</v>
      </c>
      <c r="P169" s="37">
        <f>SUM(Q19:Q168)</f>
        <v>143884346</v>
      </c>
      <c r="Q169" s="37">
        <f>SUM(Q19:Q168)</f>
        <v>143884346</v>
      </c>
      <c r="R169" s="6"/>
      <c r="S169" s="88"/>
      <c r="T169" s="88"/>
      <c r="U169" s="88"/>
      <c r="V169" s="88"/>
      <c r="W169" s="88"/>
    </row>
    <row r="170" spans="1:23" ht="12.75">
      <c r="A170"/>
      <c r="B170"/>
      <c r="C170"/>
      <c r="D170"/>
      <c r="E170"/>
      <c r="F170" s="96"/>
      <c r="G170"/>
      <c r="H170"/>
      <c r="I170"/>
      <c r="J170"/>
      <c r="K170"/>
      <c r="L170"/>
      <c r="M170" s="98"/>
      <c r="N170" s="99"/>
      <c r="O170" s="99"/>
      <c r="P170" s="99"/>
      <c r="Q170" s="99"/>
      <c r="R170" s="6"/>
      <c r="S170" s="88"/>
      <c r="T170" s="88"/>
      <c r="U170" s="88"/>
      <c r="V170" s="88"/>
      <c r="W170" s="88"/>
    </row>
    <row r="171" spans="1:23" ht="12.75">
      <c r="A171"/>
      <c r="B171"/>
      <c r="C171"/>
      <c r="D171"/>
      <c r="E171"/>
      <c r="F171" s="96"/>
      <c r="G171"/>
      <c r="H171"/>
      <c r="I171"/>
      <c r="J171"/>
      <c r="K171"/>
      <c r="L171"/>
      <c r="M171" s="98"/>
      <c r="N171" s="99"/>
      <c r="O171" s="99"/>
      <c r="P171" s="99"/>
      <c r="Q171" s="99"/>
      <c r="R171" s="6"/>
      <c r="S171" s="88"/>
      <c r="T171" s="88"/>
      <c r="U171" s="88"/>
      <c r="V171" s="88"/>
      <c r="W171" s="88"/>
    </row>
    <row r="172" spans="1:23" ht="12.75">
      <c r="A172"/>
      <c r="B172"/>
      <c r="C172"/>
      <c r="D172"/>
      <c r="E172"/>
      <c r="F172" s="96"/>
      <c r="G172"/>
      <c r="H172"/>
      <c r="I172"/>
      <c r="J172"/>
      <c r="K172"/>
      <c r="L172"/>
      <c r="M172" s="98"/>
      <c r="N172" s="99"/>
      <c r="O172" s="99"/>
      <c r="P172" s="99"/>
      <c r="Q172" s="99"/>
      <c r="R172" s="6"/>
      <c r="S172" s="88"/>
      <c r="T172" s="88"/>
      <c r="U172" s="88"/>
      <c r="V172" s="88"/>
      <c r="W172" s="88"/>
    </row>
    <row r="173" spans="1:23" ht="12.75">
      <c r="A173"/>
      <c r="B173"/>
      <c r="C173"/>
      <c r="D173"/>
      <c r="E173"/>
      <c r="F173" s="96"/>
      <c r="G173"/>
      <c r="H173"/>
      <c r="I173"/>
      <c r="J173"/>
      <c r="K173"/>
      <c r="L173"/>
      <c r="M173" s="98"/>
      <c r="N173" s="99"/>
      <c r="O173" s="99"/>
      <c r="P173" s="99"/>
      <c r="Q173" s="99"/>
      <c r="R173" s="6"/>
      <c r="S173" s="88"/>
      <c r="T173" s="88"/>
      <c r="U173" s="88"/>
      <c r="V173" s="88"/>
      <c r="W173" s="88"/>
    </row>
    <row r="174" spans="1:23" ht="12.75">
      <c r="A174"/>
      <c r="B174"/>
      <c r="C174"/>
      <c r="D174"/>
      <c r="E174"/>
      <c r="F174" s="96"/>
      <c r="G174"/>
      <c r="H174"/>
      <c r="I174"/>
      <c r="J174"/>
      <c r="K174"/>
      <c r="L174"/>
      <c r="M174" s="98"/>
      <c r="N174" s="99"/>
      <c r="O174" s="99"/>
      <c r="P174" s="99"/>
      <c r="Q174" s="99"/>
      <c r="R174" s="6"/>
      <c r="S174" s="88"/>
      <c r="T174" s="88"/>
      <c r="U174" s="88"/>
      <c r="V174" s="88"/>
      <c r="W174" s="88"/>
    </row>
    <row r="175" spans="1:23" ht="12.75">
      <c r="A175"/>
      <c r="B175"/>
      <c r="C175"/>
      <c r="D175"/>
      <c r="E175"/>
      <c r="F175" s="96"/>
      <c r="G175"/>
      <c r="H175"/>
      <c r="I175"/>
      <c r="J175"/>
      <c r="K175"/>
      <c r="L175"/>
      <c r="M175" s="98"/>
      <c r="N175" s="99"/>
      <c r="O175" s="99"/>
      <c r="P175" s="99"/>
      <c r="Q175" s="99"/>
      <c r="R175" s="6"/>
      <c r="S175" s="88"/>
      <c r="T175" s="88"/>
      <c r="U175" s="88"/>
      <c r="V175" s="88"/>
      <c r="W175" s="88"/>
    </row>
    <row r="176" spans="1:23" ht="12.75">
      <c r="A176"/>
      <c r="B176"/>
      <c r="C176"/>
      <c r="D176"/>
      <c r="E176"/>
      <c r="F176" s="96"/>
      <c r="G176"/>
      <c r="H176"/>
      <c r="I176"/>
      <c r="J176"/>
      <c r="K176"/>
      <c r="L176"/>
      <c r="M176" s="98"/>
      <c r="N176" s="99"/>
      <c r="O176" s="99"/>
      <c r="P176" s="99"/>
      <c r="Q176" s="99"/>
      <c r="R176" s="6"/>
      <c r="S176" s="88"/>
      <c r="T176" s="88"/>
      <c r="U176" s="88"/>
      <c r="V176" s="88"/>
      <c r="W176" s="88"/>
    </row>
    <row r="177" spans="1:23" ht="12.75">
      <c r="A177"/>
      <c r="B177"/>
      <c r="C177"/>
      <c r="D177"/>
      <c r="E177"/>
      <c r="F177" s="96"/>
      <c r="G177"/>
      <c r="H177"/>
      <c r="I177"/>
      <c r="J177"/>
      <c r="K177"/>
      <c r="L177"/>
      <c r="M177" s="98"/>
      <c r="N177" s="99"/>
      <c r="O177" s="99"/>
      <c r="P177" s="99"/>
      <c r="Q177" s="99"/>
      <c r="R177" s="6"/>
      <c r="S177" s="88"/>
      <c r="T177" s="88"/>
      <c r="U177" s="88"/>
      <c r="V177" s="88"/>
      <c r="W177" s="88"/>
    </row>
    <row r="178" spans="1:23" ht="12.75">
      <c r="A178"/>
      <c r="B178"/>
      <c r="C178"/>
      <c r="D178"/>
      <c r="E178"/>
      <c r="F178" s="96"/>
      <c r="G178"/>
      <c r="H178"/>
      <c r="I178"/>
      <c r="J178"/>
      <c r="K178"/>
      <c r="L178"/>
      <c r="M178" s="98"/>
      <c r="N178" s="99"/>
      <c r="O178" s="99"/>
      <c r="P178" s="99"/>
      <c r="Q178" s="99"/>
      <c r="R178" s="6"/>
      <c r="S178" s="88"/>
      <c r="T178" s="88"/>
      <c r="U178" s="88"/>
      <c r="V178" s="88"/>
      <c r="W178" s="88"/>
    </row>
    <row r="179" spans="1:23" ht="12.75">
      <c r="A179"/>
      <c r="B179"/>
      <c r="C179"/>
      <c r="D179"/>
      <c r="E179"/>
      <c r="F179" s="96"/>
      <c r="G179"/>
      <c r="H179"/>
      <c r="I179"/>
      <c r="J179"/>
      <c r="K179"/>
      <c r="L179"/>
      <c r="M179" s="98"/>
      <c r="N179" s="99"/>
      <c r="O179" s="99"/>
      <c r="P179" s="99"/>
      <c r="Q179" s="99"/>
      <c r="R179" s="6"/>
      <c r="S179" s="88"/>
      <c r="T179" s="88"/>
      <c r="U179" s="88"/>
      <c r="V179" s="88"/>
      <c r="W179" s="88"/>
    </row>
    <row r="180" spans="1:23" ht="12.75">
      <c r="A180"/>
      <c r="B180"/>
      <c r="C180"/>
      <c r="D180"/>
      <c r="E180"/>
      <c r="F180" s="96"/>
      <c r="G180"/>
      <c r="H180"/>
      <c r="I180"/>
      <c r="J180"/>
      <c r="K180"/>
      <c r="L180"/>
      <c r="M180" s="98"/>
      <c r="N180" s="99"/>
      <c r="O180" s="99"/>
      <c r="P180" s="99"/>
      <c r="Q180" s="99"/>
      <c r="R180" s="6"/>
      <c r="S180" s="88"/>
      <c r="T180" s="88"/>
      <c r="U180" s="88"/>
      <c r="V180" s="88"/>
      <c r="W180" s="88"/>
    </row>
    <row r="181" spans="1:23" ht="12.75">
      <c r="A181"/>
      <c r="B181"/>
      <c r="C181"/>
      <c r="D181"/>
      <c r="E181"/>
      <c r="F181" s="96"/>
      <c r="G181"/>
      <c r="H181"/>
      <c r="I181"/>
      <c r="J181"/>
      <c r="K181"/>
      <c r="L181"/>
      <c r="M181" s="98"/>
      <c r="N181" s="99"/>
      <c r="O181" s="99"/>
      <c r="P181" s="99"/>
      <c r="Q181" s="99"/>
      <c r="R181" s="6"/>
      <c r="S181" s="88"/>
      <c r="T181" s="88"/>
      <c r="U181" s="88"/>
      <c r="V181" s="88"/>
      <c r="W181" s="88"/>
    </row>
    <row r="182" spans="1:23" ht="12.75">
      <c r="A182"/>
      <c r="B182"/>
      <c r="C182"/>
      <c r="D182"/>
      <c r="E182"/>
      <c r="F182" s="96"/>
      <c r="G182"/>
      <c r="H182"/>
      <c r="I182"/>
      <c r="J182"/>
      <c r="K182"/>
      <c r="L182"/>
      <c r="M182" s="98"/>
      <c r="N182" s="99"/>
      <c r="O182" s="99"/>
      <c r="P182" s="99"/>
      <c r="Q182" s="99"/>
      <c r="R182" s="6"/>
      <c r="S182" s="88"/>
      <c r="T182" s="88"/>
      <c r="U182" s="88"/>
      <c r="V182" s="88"/>
      <c r="W182" s="88"/>
    </row>
    <row r="183" spans="1:23" ht="12.75">
      <c r="A183"/>
      <c r="B183"/>
      <c r="C183"/>
      <c r="D183"/>
      <c r="E183"/>
      <c r="F183" s="96"/>
      <c r="G183"/>
      <c r="H183"/>
      <c r="I183"/>
      <c r="J183"/>
      <c r="K183"/>
      <c r="L183"/>
      <c r="M183" s="98"/>
      <c r="N183" s="99"/>
      <c r="O183" s="99"/>
      <c r="P183" s="99"/>
      <c r="Q183" s="99"/>
      <c r="R183" s="6"/>
      <c r="S183" s="88"/>
      <c r="T183" s="88"/>
      <c r="U183" s="88"/>
      <c r="V183" s="88"/>
      <c r="W183" s="88"/>
    </row>
    <row r="184" spans="1:23" ht="12.75">
      <c r="A184"/>
      <c r="B184"/>
      <c r="C184"/>
      <c r="D184"/>
      <c r="E184"/>
      <c r="F184" s="96"/>
      <c r="G184"/>
      <c r="H184"/>
      <c r="I184"/>
      <c r="J184"/>
      <c r="K184"/>
      <c r="L184"/>
      <c r="M184" s="98"/>
      <c r="N184" s="99"/>
      <c r="O184" s="99"/>
      <c r="P184" s="99"/>
      <c r="Q184" s="99"/>
      <c r="R184" s="6"/>
      <c r="S184" s="88"/>
      <c r="T184" s="88"/>
      <c r="U184" s="88"/>
      <c r="V184" s="88"/>
      <c r="W184" s="88"/>
    </row>
    <row r="185" spans="1:23" ht="12.75">
      <c r="A185"/>
      <c r="B185"/>
      <c r="C185"/>
      <c r="D185"/>
      <c r="E185"/>
      <c r="F185" s="96"/>
      <c r="G185"/>
      <c r="H185"/>
      <c r="I185"/>
      <c r="J185"/>
      <c r="K185"/>
      <c r="L185"/>
      <c r="M185" s="98"/>
      <c r="N185" s="99"/>
      <c r="O185" s="99"/>
      <c r="P185" s="99"/>
      <c r="Q185" s="99"/>
      <c r="R185" s="6"/>
      <c r="S185" s="88"/>
      <c r="T185" s="88"/>
      <c r="U185" s="88"/>
      <c r="V185" s="88"/>
      <c r="W185" s="88"/>
    </row>
    <row r="186" spans="1:23" ht="12.75">
      <c r="A186"/>
      <c r="B186"/>
      <c r="C186"/>
      <c r="D186"/>
      <c r="E186"/>
      <c r="F186" s="96"/>
      <c r="G186"/>
      <c r="H186"/>
      <c r="I186"/>
      <c r="J186"/>
      <c r="K186"/>
      <c r="L186"/>
      <c r="M186" s="98"/>
      <c r="N186" s="99"/>
      <c r="O186" s="99"/>
      <c r="P186" s="99"/>
      <c r="Q186" s="99"/>
      <c r="R186" s="6"/>
      <c r="S186" s="88"/>
      <c r="T186" s="88"/>
      <c r="U186" s="88"/>
      <c r="V186" s="88"/>
      <c r="W186" s="88"/>
    </row>
    <row r="187" spans="1:23" ht="12.75">
      <c r="A187"/>
      <c r="B187"/>
      <c r="C187"/>
      <c r="D187"/>
      <c r="E187"/>
      <c r="F187" s="96"/>
      <c r="G187"/>
      <c r="H187"/>
      <c r="I187"/>
      <c r="J187"/>
      <c r="K187"/>
      <c r="L187"/>
      <c r="M187" s="98"/>
      <c r="N187" s="99"/>
      <c r="O187" s="99"/>
      <c r="P187" s="99"/>
      <c r="Q187" s="99"/>
      <c r="R187" s="6"/>
      <c r="S187" s="88"/>
      <c r="T187" s="88"/>
      <c r="U187" s="88"/>
      <c r="V187" s="88"/>
      <c r="W187" s="88"/>
    </row>
    <row r="188" spans="1:23" ht="12.75">
      <c r="A188"/>
      <c r="B188"/>
      <c r="C188"/>
      <c r="D188"/>
      <c r="E188"/>
      <c r="F188" s="96"/>
      <c r="G188"/>
      <c r="H188"/>
      <c r="I188"/>
      <c r="J188"/>
      <c r="K188"/>
      <c r="L188"/>
      <c r="M188" s="98"/>
      <c r="N188" s="99"/>
      <c r="O188" s="99"/>
      <c r="P188" s="99"/>
      <c r="Q188" s="99"/>
      <c r="R188" s="6"/>
      <c r="S188" s="88"/>
      <c r="T188" s="88"/>
      <c r="U188" s="88"/>
      <c r="V188" s="88"/>
      <c r="W188" s="88"/>
    </row>
    <row r="189" spans="1:23" ht="12.75">
      <c r="A189"/>
      <c r="B189"/>
      <c r="C189"/>
      <c r="D189"/>
      <c r="E189"/>
      <c r="F189" s="96"/>
      <c r="G189"/>
      <c r="H189"/>
      <c r="I189"/>
      <c r="J189"/>
      <c r="K189"/>
      <c r="L189"/>
      <c r="M189" s="98"/>
      <c r="N189" s="99"/>
      <c r="O189" s="99"/>
      <c r="P189" s="99"/>
      <c r="Q189" s="99"/>
      <c r="R189" s="6"/>
      <c r="S189" s="88"/>
      <c r="T189" s="88"/>
      <c r="U189" s="88"/>
      <c r="V189" s="88"/>
      <c r="W189" s="88"/>
    </row>
    <row r="190" spans="1:23" ht="12.75">
      <c r="A190"/>
      <c r="B190"/>
      <c r="C190"/>
      <c r="D190"/>
      <c r="E190"/>
      <c r="F190" s="96"/>
      <c r="G190"/>
      <c r="H190"/>
      <c r="I190"/>
      <c r="J190"/>
      <c r="K190"/>
      <c r="L190"/>
      <c r="M190" s="98"/>
      <c r="N190" s="99"/>
      <c r="O190" s="99"/>
      <c r="P190" s="99"/>
      <c r="Q190" s="99"/>
      <c r="R190" s="6"/>
      <c r="S190" s="88"/>
      <c r="T190" s="88"/>
      <c r="U190" s="88"/>
      <c r="V190" s="88"/>
      <c r="W190" s="88"/>
    </row>
    <row r="191" spans="1:23" ht="12.75">
      <c r="A191"/>
      <c r="B191"/>
      <c r="C191"/>
      <c r="D191"/>
      <c r="E191"/>
      <c r="F191" s="96"/>
      <c r="G191"/>
      <c r="H191"/>
      <c r="I191"/>
      <c r="J191"/>
      <c r="K191"/>
      <c r="L191"/>
      <c r="M191" s="98"/>
      <c r="N191" s="99"/>
      <c r="O191" s="99"/>
      <c r="P191" s="99"/>
      <c r="Q191" s="99"/>
      <c r="R191" s="6"/>
      <c r="S191" s="88"/>
      <c r="T191" s="88"/>
      <c r="U191" s="88"/>
      <c r="V191" s="88"/>
      <c r="W191" s="88"/>
    </row>
    <row r="192" spans="1:23" ht="12.75">
      <c r="A192"/>
      <c r="B192"/>
      <c r="C192"/>
      <c r="D192"/>
      <c r="E192"/>
      <c r="F192" s="96"/>
      <c r="G192"/>
      <c r="H192"/>
      <c r="I192"/>
      <c r="J192"/>
      <c r="K192"/>
      <c r="L192"/>
      <c r="M192" s="98"/>
      <c r="N192" s="99"/>
      <c r="O192" s="99"/>
      <c r="P192" s="99"/>
      <c r="Q192" s="99"/>
      <c r="R192" s="6"/>
      <c r="S192" s="88"/>
      <c r="T192" s="88"/>
      <c r="U192" s="88"/>
      <c r="V192" s="88"/>
      <c r="W192" s="88"/>
    </row>
    <row r="193" spans="1:23" ht="12.75">
      <c r="A193"/>
      <c r="B193"/>
      <c r="C193"/>
      <c r="D193"/>
      <c r="E193"/>
      <c r="F193" s="96"/>
      <c r="G193"/>
      <c r="H193"/>
      <c r="I193"/>
      <c r="J193"/>
      <c r="K193"/>
      <c r="L193"/>
      <c r="M193" s="98"/>
      <c r="N193" s="99"/>
      <c r="O193" s="99"/>
      <c r="P193" s="99"/>
      <c r="Q193" s="99"/>
      <c r="R193" s="6"/>
      <c r="S193" s="88"/>
      <c r="T193" s="88"/>
      <c r="U193" s="88"/>
      <c r="V193" s="88"/>
      <c r="W193" s="88"/>
    </row>
    <row r="194" spans="1:23" ht="12.75">
      <c r="A194"/>
      <c r="B194"/>
      <c r="C194"/>
      <c r="D194"/>
      <c r="E194"/>
      <c r="F194" s="96"/>
      <c r="G194"/>
      <c r="H194"/>
      <c r="I194"/>
      <c r="J194"/>
      <c r="K194"/>
      <c r="L194"/>
      <c r="M194" s="98"/>
      <c r="N194" s="99"/>
      <c r="O194" s="99"/>
      <c r="P194" s="99"/>
      <c r="Q194" s="99"/>
      <c r="R194" s="6"/>
      <c r="S194" s="88"/>
      <c r="T194" s="88"/>
      <c r="U194" s="88"/>
      <c r="V194" s="88"/>
      <c r="W194" s="88"/>
    </row>
    <row r="195" spans="1:23" ht="12.75">
      <c r="A195"/>
      <c r="B195"/>
      <c r="C195"/>
      <c r="D195"/>
      <c r="E195"/>
      <c r="F195" s="96"/>
      <c r="G195"/>
      <c r="H195"/>
      <c r="I195"/>
      <c r="J195"/>
      <c r="K195"/>
      <c r="L195"/>
      <c r="M195" s="98"/>
      <c r="N195" s="99"/>
      <c r="O195" s="99"/>
      <c r="P195" s="99"/>
      <c r="Q195" s="99"/>
      <c r="R195" s="6"/>
      <c r="S195" s="88"/>
      <c r="T195" s="88"/>
      <c r="U195" s="88"/>
      <c r="V195" s="88"/>
      <c r="W195" s="88"/>
    </row>
    <row r="196" spans="1:23" ht="12.75">
      <c r="A196"/>
      <c r="B196"/>
      <c r="C196"/>
      <c r="D196"/>
      <c r="E196"/>
      <c r="F196" s="96"/>
      <c r="G196"/>
      <c r="H196"/>
      <c r="I196"/>
      <c r="J196"/>
      <c r="K196"/>
      <c r="L196"/>
      <c r="M196" s="98"/>
      <c r="N196" s="99"/>
      <c r="O196" s="99"/>
      <c r="P196" s="99"/>
      <c r="Q196" s="99"/>
      <c r="R196" s="6"/>
      <c r="S196" s="88"/>
      <c r="T196" s="88"/>
      <c r="U196" s="88"/>
      <c r="V196" s="88"/>
      <c r="W196" s="88"/>
    </row>
    <row r="197" spans="1:23" ht="12.75">
      <c r="A197"/>
      <c r="B197"/>
      <c r="C197"/>
      <c r="D197"/>
      <c r="E197"/>
      <c r="F197" s="96"/>
      <c r="G197"/>
      <c r="H197"/>
      <c r="I197"/>
      <c r="J197"/>
      <c r="K197"/>
      <c r="L197"/>
      <c r="M197" s="98"/>
      <c r="N197" s="99"/>
      <c r="O197" s="99"/>
      <c r="P197" s="99"/>
      <c r="Q197" s="99"/>
      <c r="R197" s="6"/>
      <c r="S197" s="88"/>
      <c r="T197" s="88"/>
      <c r="U197" s="88"/>
      <c r="V197" s="88"/>
      <c r="W197" s="88"/>
    </row>
    <row r="198" spans="1:23" ht="12.75">
      <c r="A198"/>
      <c r="B198"/>
      <c r="C198"/>
      <c r="D198"/>
      <c r="E198"/>
      <c r="F198" s="96"/>
      <c r="G198"/>
      <c r="H198"/>
      <c r="I198"/>
      <c r="J198"/>
      <c r="K198"/>
      <c r="L198"/>
      <c r="M198" s="98"/>
      <c r="N198" s="99"/>
      <c r="O198" s="99"/>
      <c r="P198" s="99"/>
      <c r="Q198" s="99"/>
      <c r="R198" s="6"/>
      <c r="S198" s="88"/>
      <c r="T198" s="88"/>
      <c r="U198" s="88"/>
      <c r="V198" s="88"/>
      <c r="W198" s="88"/>
    </row>
    <row r="199" spans="1:23" ht="12.75">
      <c r="A199"/>
      <c r="B199"/>
      <c r="C199"/>
      <c r="D199"/>
      <c r="E199"/>
      <c r="F199" s="96"/>
      <c r="G199"/>
      <c r="H199"/>
      <c r="I199"/>
      <c r="J199"/>
      <c r="K199"/>
      <c r="L199"/>
      <c r="M199" s="98"/>
      <c r="N199" s="99"/>
      <c r="O199" s="99"/>
      <c r="P199" s="99"/>
      <c r="Q199" s="99"/>
      <c r="R199" s="6"/>
      <c r="S199" s="88"/>
      <c r="T199" s="88"/>
      <c r="U199" s="88"/>
      <c r="V199" s="88"/>
      <c r="W199" s="88"/>
    </row>
    <row r="200" spans="1:23" ht="12.75">
      <c r="A200"/>
      <c r="B200"/>
      <c r="C200"/>
      <c r="D200"/>
      <c r="E200"/>
      <c r="F200" s="96"/>
      <c r="G200"/>
      <c r="H200"/>
      <c r="I200"/>
      <c r="J200"/>
      <c r="K200"/>
      <c r="L200"/>
      <c r="M200" s="98"/>
      <c r="N200" s="99"/>
      <c r="O200" s="99"/>
      <c r="P200" s="99"/>
      <c r="Q200" s="99"/>
      <c r="R200" s="6"/>
      <c r="S200" s="88"/>
      <c r="T200" s="88"/>
      <c r="U200" s="88"/>
      <c r="V200" s="88"/>
      <c r="W200" s="88"/>
    </row>
    <row r="201" spans="1:23" ht="12.75">
      <c r="A201"/>
      <c r="B201"/>
      <c r="C201"/>
      <c r="D201"/>
      <c r="E201"/>
      <c r="F201" s="96"/>
      <c r="G201"/>
      <c r="H201"/>
      <c r="I201"/>
      <c r="J201"/>
      <c r="K201"/>
      <c r="L201"/>
      <c r="M201" s="98"/>
      <c r="N201" s="99"/>
      <c r="O201" s="99"/>
      <c r="P201" s="99"/>
      <c r="Q201" s="99"/>
      <c r="R201" s="6"/>
      <c r="S201" s="88"/>
      <c r="T201" s="88"/>
      <c r="U201" s="88"/>
      <c r="V201" s="88"/>
      <c r="W201" s="88"/>
    </row>
    <row r="202" spans="1:23" ht="12.75">
      <c r="A202"/>
      <c r="B202"/>
      <c r="C202"/>
      <c r="D202"/>
      <c r="E202"/>
      <c r="F202" s="96"/>
      <c r="G202"/>
      <c r="H202"/>
      <c r="I202"/>
      <c r="J202"/>
      <c r="K202"/>
      <c r="L202"/>
      <c r="M202" s="98"/>
      <c r="N202" s="99"/>
      <c r="O202" s="99"/>
      <c r="P202" s="99"/>
      <c r="Q202" s="99"/>
      <c r="R202" s="6"/>
      <c r="S202" s="88"/>
      <c r="T202" s="88"/>
      <c r="U202" s="88"/>
      <c r="V202" s="88"/>
      <c r="W202" s="88"/>
    </row>
    <row r="203" spans="1:23" ht="12.75">
      <c r="A203"/>
      <c r="B203"/>
      <c r="C203"/>
      <c r="D203"/>
      <c r="E203"/>
      <c r="F203" s="96"/>
      <c r="G203"/>
      <c r="H203"/>
      <c r="I203"/>
      <c r="J203"/>
      <c r="K203"/>
      <c r="L203"/>
      <c r="M203" s="98"/>
      <c r="N203" s="99"/>
      <c r="O203" s="99"/>
      <c r="P203" s="99"/>
      <c r="Q203" s="99"/>
      <c r="R203" s="6"/>
      <c r="S203" s="88"/>
      <c r="T203" s="88"/>
      <c r="U203" s="88"/>
      <c r="V203" s="88"/>
      <c r="W203" s="88"/>
    </row>
    <row r="204" spans="1:23" ht="12.75">
      <c r="A204"/>
      <c r="B204"/>
      <c r="C204"/>
      <c r="D204"/>
      <c r="E204"/>
      <c r="F204" s="96"/>
      <c r="G204"/>
      <c r="H204"/>
      <c r="I204"/>
      <c r="J204"/>
      <c r="K204"/>
      <c r="L204"/>
      <c r="M204" s="98"/>
      <c r="N204" s="99"/>
      <c r="O204" s="99"/>
      <c r="P204" s="99"/>
      <c r="Q204" s="99"/>
      <c r="R204" s="6"/>
      <c r="S204" s="88"/>
      <c r="T204" s="88"/>
      <c r="U204" s="88"/>
      <c r="V204" s="88"/>
      <c r="W204" s="88"/>
    </row>
    <row r="205" spans="1:23" ht="12.75">
      <c r="A205"/>
      <c r="B205"/>
      <c r="C205"/>
      <c r="D205"/>
      <c r="E205"/>
      <c r="F205" s="96"/>
      <c r="G205"/>
      <c r="H205"/>
      <c r="I205"/>
      <c r="J205"/>
      <c r="K205"/>
      <c r="L205"/>
      <c r="M205" s="98"/>
      <c r="N205" s="99"/>
      <c r="O205" s="99"/>
      <c r="P205" s="99"/>
      <c r="Q205" s="99"/>
      <c r="R205" s="6"/>
      <c r="S205" s="88"/>
      <c r="T205" s="88"/>
      <c r="U205" s="88"/>
      <c r="V205" s="88"/>
      <c r="W205" s="88"/>
    </row>
    <row r="206" spans="1:23" ht="12.75">
      <c r="A206"/>
      <c r="B206"/>
      <c r="C206"/>
      <c r="D206"/>
      <c r="E206"/>
      <c r="F206" s="96"/>
      <c r="G206"/>
      <c r="H206"/>
      <c r="I206"/>
      <c r="J206"/>
      <c r="K206"/>
      <c r="L206"/>
      <c r="M206" s="98"/>
      <c r="N206" s="99"/>
      <c r="O206" s="99"/>
      <c r="P206" s="99"/>
      <c r="Q206" s="99"/>
      <c r="R206" s="6"/>
      <c r="S206" s="88"/>
      <c r="T206" s="88"/>
      <c r="U206" s="88"/>
      <c r="V206" s="88"/>
      <c r="W206" s="88"/>
    </row>
    <row r="207" spans="1:23" ht="12.75">
      <c r="A207"/>
      <c r="B207"/>
      <c r="C207"/>
      <c r="D207"/>
      <c r="E207"/>
      <c r="F207" s="96"/>
      <c r="G207"/>
      <c r="H207"/>
      <c r="I207"/>
      <c r="J207"/>
      <c r="K207"/>
      <c r="L207"/>
      <c r="M207" s="98"/>
      <c r="N207" s="99"/>
      <c r="O207" s="99"/>
      <c r="P207" s="99"/>
      <c r="Q207" s="99"/>
      <c r="R207" s="6"/>
      <c r="S207" s="88"/>
      <c r="T207" s="88"/>
      <c r="U207" s="88"/>
      <c r="V207" s="88"/>
      <c r="W207" s="88"/>
    </row>
    <row r="208" spans="1:23" ht="12.75">
      <c r="A208"/>
      <c r="B208"/>
      <c r="C208"/>
      <c r="D208"/>
      <c r="E208"/>
      <c r="F208" s="96"/>
      <c r="G208"/>
      <c r="H208"/>
      <c r="I208"/>
      <c r="J208"/>
      <c r="K208"/>
      <c r="L208"/>
      <c r="M208" s="98"/>
      <c r="N208" s="99"/>
      <c r="O208" s="99"/>
      <c r="P208" s="99"/>
      <c r="Q208" s="99"/>
      <c r="R208" s="6"/>
      <c r="S208" s="88"/>
      <c r="T208" s="88"/>
      <c r="U208" s="88"/>
      <c r="V208" s="88"/>
      <c r="W208" s="88"/>
    </row>
    <row r="209" spans="1:23" ht="12.75">
      <c r="A209"/>
      <c r="B209"/>
      <c r="C209"/>
      <c r="D209"/>
      <c r="E209"/>
      <c r="F209" s="96"/>
      <c r="G209"/>
      <c r="H209"/>
      <c r="I209"/>
      <c r="J209"/>
      <c r="K209"/>
      <c r="L209"/>
      <c r="M209" s="98"/>
      <c r="N209" s="99"/>
      <c r="O209" s="99"/>
      <c r="P209" s="99"/>
      <c r="Q209" s="99"/>
      <c r="R209" s="6"/>
      <c r="S209" s="88"/>
      <c r="T209" s="88"/>
      <c r="U209" s="88"/>
      <c r="V209" s="88"/>
      <c r="W209" s="88"/>
    </row>
    <row r="210" spans="1:23" ht="12.75">
      <c r="A210"/>
      <c r="B210"/>
      <c r="C210"/>
      <c r="D210"/>
      <c r="E210"/>
      <c r="F210" s="96"/>
      <c r="G210"/>
      <c r="H210"/>
      <c r="I210"/>
      <c r="J210"/>
      <c r="K210"/>
      <c r="L210"/>
      <c r="M210" s="98"/>
      <c r="N210" s="99"/>
      <c r="O210" s="99"/>
      <c r="P210" s="99"/>
      <c r="Q210" s="99"/>
      <c r="R210" s="6"/>
      <c r="S210" s="88"/>
      <c r="T210" s="88"/>
      <c r="U210" s="88"/>
      <c r="V210" s="88"/>
      <c r="W210" s="88"/>
    </row>
    <row r="211" spans="1:23" ht="12.75">
      <c r="A211"/>
      <c r="B211"/>
      <c r="C211"/>
      <c r="D211"/>
      <c r="E211"/>
      <c r="F211" s="96"/>
      <c r="G211"/>
      <c r="H211"/>
      <c r="I211"/>
      <c r="J211"/>
      <c r="K211"/>
      <c r="L211"/>
      <c r="M211" s="98"/>
      <c r="N211" s="99"/>
      <c r="O211" s="99"/>
      <c r="P211" s="99"/>
      <c r="Q211" s="99"/>
      <c r="R211" s="6"/>
      <c r="S211" s="88"/>
      <c r="T211" s="88"/>
      <c r="U211" s="88"/>
      <c r="V211" s="88"/>
      <c r="W211" s="88"/>
    </row>
    <row r="212" spans="1:23" ht="12.75">
      <c r="A212"/>
      <c r="B212"/>
      <c r="C212"/>
      <c r="D212"/>
      <c r="E212"/>
      <c r="F212" s="96"/>
      <c r="G212"/>
      <c r="H212"/>
      <c r="I212"/>
      <c r="J212"/>
      <c r="K212"/>
      <c r="L212"/>
      <c r="M212" s="98"/>
      <c r="N212" s="99"/>
      <c r="O212" s="99"/>
      <c r="P212" s="99"/>
      <c r="Q212" s="99"/>
      <c r="R212" s="6"/>
      <c r="S212" s="88"/>
      <c r="T212" s="88"/>
      <c r="U212" s="88"/>
      <c r="V212" s="88"/>
      <c r="W212" s="88"/>
    </row>
    <row r="213" spans="1:23" ht="12.75">
      <c r="A213"/>
      <c r="B213"/>
      <c r="C213"/>
      <c r="D213"/>
      <c r="E213"/>
      <c r="F213" s="96"/>
      <c r="G213"/>
      <c r="H213"/>
      <c r="I213"/>
      <c r="J213"/>
      <c r="K213"/>
      <c r="L213"/>
      <c r="M213" s="98"/>
      <c r="N213" s="99"/>
      <c r="O213" s="99"/>
      <c r="P213" s="99"/>
      <c r="Q213" s="99"/>
      <c r="R213" s="6"/>
      <c r="S213" s="88"/>
      <c r="T213" s="88"/>
      <c r="U213" s="88"/>
      <c r="V213" s="88"/>
      <c r="W213" s="88"/>
    </row>
    <row r="214" spans="1:23" ht="12.75">
      <c r="A214"/>
      <c r="B214"/>
      <c r="C214"/>
      <c r="D214"/>
      <c r="E214"/>
      <c r="F214" s="96"/>
      <c r="G214"/>
      <c r="H214"/>
      <c r="I214"/>
      <c r="J214"/>
      <c r="K214"/>
      <c r="L214"/>
      <c r="M214" s="98"/>
      <c r="N214" s="99"/>
      <c r="O214" s="99"/>
      <c r="P214" s="99"/>
      <c r="Q214" s="99"/>
      <c r="R214" s="6"/>
      <c r="S214" s="88"/>
      <c r="T214" s="88"/>
      <c r="U214" s="88"/>
      <c r="V214" s="88"/>
      <c r="W214" s="88"/>
    </row>
    <row r="215" spans="1:23" ht="12.75">
      <c r="A215"/>
      <c r="B215"/>
      <c r="C215"/>
      <c r="D215"/>
      <c r="E215"/>
      <c r="F215" s="96"/>
      <c r="G215"/>
      <c r="H215"/>
      <c r="I215"/>
      <c r="J215"/>
      <c r="K215"/>
      <c r="L215"/>
      <c r="M215" s="98"/>
      <c r="N215" s="99"/>
      <c r="O215" s="99"/>
      <c r="P215" s="99"/>
      <c r="Q215" s="99"/>
      <c r="R215" s="6"/>
      <c r="S215" s="88"/>
      <c r="T215" s="88"/>
      <c r="U215" s="88"/>
      <c r="V215" s="88"/>
      <c r="W215" s="88"/>
    </row>
    <row r="216" spans="1:23" ht="12.75">
      <c r="A216"/>
      <c r="B216"/>
      <c r="C216"/>
      <c r="D216"/>
      <c r="E216"/>
      <c r="F216" s="96"/>
      <c r="G216"/>
      <c r="H216"/>
      <c r="I216"/>
      <c r="J216"/>
      <c r="K216"/>
      <c r="L216"/>
      <c r="M216" s="98"/>
      <c r="N216" s="99"/>
      <c r="O216" s="99"/>
      <c r="P216" s="99"/>
      <c r="Q216" s="99"/>
      <c r="R216" s="6"/>
      <c r="S216" s="88"/>
      <c r="T216" s="88"/>
      <c r="U216" s="88"/>
      <c r="V216" s="88"/>
      <c r="W216" s="88"/>
    </row>
    <row r="217" spans="1:23" ht="12.75">
      <c r="A217"/>
      <c r="B217"/>
      <c r="C217"/>
      <c r="D217"/>
      <c r="E217"/>
      <c r="F217" s="96"/>
      <c r="G217"/>
      <c r="H217"/>
      <c r="I217"/>
      <c r="J217"/>
      <c r="K217"/>
      <c r="L217"/>
      <c r="M217" s="98"/>
      <c r="N217" s="99"/>
      <c r="O217" s="99"/>
      <c r="P217" s="99"/>
      <c r="Q217" s="99"/>
      <c r="R217" s="6"/>
      <c r="S217" s="88"/>
      <c r="T217" s="88"/>
      <c r="U217" s="88"/>
      <c r="V217" s="88"/>
      <c r="W217" s="88"/>
    </row>
    <row r="218" spans="1:23" ht="12.75">
      <c r="A218"/>
      <c r="B218"/>
      <c r="C218"/>
      <c r="D218"/>
      <c r="E218"/>
      <c r="F218" s="96"/>
      <c r="G218"/>
      <c r="H218"/>
      <c r="I218"/>
      <c r="J218"/>
      <c r="K218"/>
      <c r="L218"/>
      <c r="M218" s="98"/>
      <c r="N218" s="99"/>
      <c r="O218" s="99"/>
      <c r="P218" s="99"/>
      <c r="Q218" s="99"/>
      <c r="R218" s="6"/>
      <c r="S218" s="88"/>
      <c r="T218" s="88"/>
      <c r="U218" s="88"/>
      <c r="V218" s="88"/>
      <c r="W218" s="88"/>
    </row>
    <row r="219" spans="1:23" ht="12.75">
      <c r="A219"/>
      <c r="B219"/>
      <c r="C219"/>
      <c r="D219"/>
      <c r="E219"/>
      <c r="F219" s="96"/>
      <c r="G219"/>
      <c r="H219"/>
      <c r="I219"/>
      <c r="J219"/>
      <c r="K219"/>
      <c r="L219"/>
      <c r="M219" s="98"/>
      <c r="N219" s="99"/>
      <c r="O219" s="99"/>
      <c r="P219" s="99"/>
      <c r="Q219" s="99"/>
      <c r="R219" s="6"/>
      <c r="S219" s="88"/>
      <c r="T219" s="88"/>
      <c r="U219" s="88"/>
      <c r="V219" s="88"/>
      <c r="W219" s="88"/>
    </row>
    <row r="220" spans="1:23" ht="12.75">
      <c r="A220"/>
      <c r="B220"/>
      <c r="C220"/>
      <c r="D220"/>
      <c r="E220"/>
      <c r="F220" s="96"/>
      <c r="G220"/>
      <c r="H220"/>
      <c r="I220"/>
      <c r="J220"/>
      <c r="K220"/>
      <c r="L220"/>
      <c r="M220" s="98"/>
      <c r="N220" s="99"/>
      <c r="O220" s="99"/>
      <c r="P220" s="99"/>
      <c r="Q220" s="99"/>
      <c r="R220" s="6"/>
      <c r="S220" s="88"/>
      <c r="T220" s="88"/>
      <c r="U220" s="88"/>
      <c r="V220" s="88"/>
      <c r="W220" s="88"/>
    </row>
    <row r="221" spans="1:23" ht="12.75">
      <c r="A221"/>
      <c r="B221"/>
      <c r="C221"/>
      <c r="D221"/>
      <c r="E221"/>
      <c r="F221" s="96"/>
      <c r="G221"/>
      <c r="H221"/>
      <c r="I221"/>
      <c r="J221"/>
      <c r="K221"/>
      <c r="L221"/>
      <c r="M221" s="98"/>
      <c r="N221" s="99"/>
      <c r="O221" s="99"/>
      <c r="P221" s="99"/>
      <c r="Q221" s="99"/>
      <c r="R221" s="6"/>
      <c r="S221" s="88"/>
      <c r="T221" s="88"/>
      <c r="U221" s="88"/>
      <c r="V221" s="88"/>
      <c r="W221" s="88"/>
    </row>
    <row r="222" spans="1:23" ht="12.75">
      <c r="A222"/>
      <c r="B222"/>
      <c r="C222"/>
      <c r="D222"/>
      <c r="E222"/>
      <c r="F222" s="96"/>
      <c r="G222"/>
      <c r="H222"/>
      <c r="I222"/>
      <c r="J222"/>
      <c r="K222"/>
      <c r="L222"/>
      <c r="M222" s="98"/>
      <c r="N222" s="99"/>
      <c r="O222" s="99"/>
      <c r="P222" s="99"/>
      <c r="Q222" s="99"/>
      <c r="R222" s="6"/>
      <c r="S222" s="88"/>
      <c r="T222" s="88"/>
      <c r="U222" s="88"/>
      <c r="V222" s="88"/>
      <c r="W222" s="88"/>
    </row>
    <row r="223" spans="1:23" ht="12.75">
      <c r="A223"/>
      <c r="B223"/>
      <c r="C223"/>
      <c r="D223"/>
      <c r="E223"/>
      <c r="F223" s="96"/>
      <c r="G223"/>
      <c r="H223"/>
      <c r="I223"/>
      <c r="J223"/>
      <c r="K223"/>
      <c r="L223"/>
      <c r="M223" s="98"/>
      <c r="N223" s="99"/>
      <c r="O223" s="99"/>
      <c r="P223" s="99"/>
      <c r="Q223" s="99"/>
      <c r="R223" s="6"/>
      <c r="S223" s="88"/>
      <c r="T223" s="88"/>
      <c r="U223" s="88"/>
      <c r="V223" s="88"/>
      <c r="W223" s="88"/>
    </row>
    <row r="224" spans="1:23" ht="12.75">
      <c r="A224"/>
      <c r="B224"/>
      <c r="C224"/>
      <c r="D224"/>
      <c r="E224"/>
      <c r="F224" s="96"/>
      <c r="G224"/>
      <c r="H224"/>
      <c r="I224"/>
      <c r="J224"/>
      <c r="K224"/>
      <c r="L224"/>
      <c r="M224" s="98"/>
      <c r="N224" s="99"/>
      <c r="O224" s="99"/>
      <c r="P224" s="99"/>
      <c r="Q224" s="99"/>
      <c r="R224" s="6"/>
      <c r="S224" s="88"/>
      <c r="T224" s="88"/>
      <c r="U224" s="88"/>
      <c r="V224" s="88"/>
      <c r="W224" s="88"/>
    </row>
    <row r="225" spans="1:23" ht="12.75">
      <c r="A225"/>
      <c r="B225"/>
      <c r="C225"/>
      <c r="D225"/>
      <c r="E225"/>
      <c r="F225" s="96"/>
      <c r="G225"/>
      <c r="H225"/>
      <c r="I225"/>
      <c r="J225"/>
      <c r="K225"/>
      <c r="L225"/>
      <c r="M225" s="98"/>
      <c r="N225" s="99"/>
      <c r="O225" s="99"/>
      <c r="P225" s="99"/>
      <c r="Q225" s="99"/>
      <c r="R225" s="6"/>
      <c r="S225" s="88"/>
      <c r="T225" s="88"/>
      <c r="U225" s="88"/>
      <c r="V225" s="88"/>
      <c r="W225" s="88"/>
    </row>
    <row r="226" spans="1:23" ht="12.75">
      <c r="A226"/>
      <c r="B226"/>
      <c r="C226"/>
      <c r="D226"/>
      <c r="E226"/>
      <c r="F226" s="96"/>
      <c r="G226"/>
      <c r="H226"/>
      <c r="I226"/>
      <c r="J226"/>
      <c r="K226"/>
      <c r="L226"/>
      <c r="M226" s="98"/>
      <c r="N226" s="99"/>
      <c r="O226" s="99"/>
      <c r="P226" s="99"/>
      <c r="Q226" s="99"/>
      <c r="R226" s="6"/>
      <c r="S226" s="88"/>
      <c r="T226" s="88"/>
      <c r="U226" s="88"/>
      <c r="V226" s="88"/>
      <c r="W226" s="88"/>
    </row>
    <row r="227" spans="1:23" ht="12.75">
      <c r="A227"/>
      <c r="B227"/>
      <c r="C227"/>
      <c r="D227"/>
      <c r="E227"/>
      <c r="F227" s="96"/>
      <c r="G227"/>
      <c r="H227"/>
      <c r="I227"/>
      <c r="J227"/>
      <c r="K227"/>
      <c r="L227"/>
      <c r="M227" s="98"/>
      <c r="N227" s="99"/>
      <c r="O227" s="99"/>
      <c r="P227" s="99"/>
      <c r="Q227" s="99"/>
      <c r="R227" s="6"/>
      <c r="S227" s="88"/>
      <c r="T227" s="88"/>
      <c r="U227" s="88"/>
      <c r="V227" s="88"/>
      <c r="W227" s="88"/>
    </row>
    <row r="228" spans="1:23" ht="12.75">
      <c r="A228"/>
      <c r="B228"/>
      <c r="C228"/>
      <c r="D228"/>
      <c r="E228"/>
      <c r="F228" s="96"/>
      <c r="G228"/>
      <c r="H228"/>
      <c r="I228"/>
      <c r="J228"/>
      <c r="K228"/>
      <c r="L228"/>
      <c r="M228" s="98"/>
      <c r="N228" s="99"/>
      <c r="O228" s="99"/>
      <c r="P228" s="99"/>
      <c r="Q228" s="99"/>
      <c r="R228" s="6"/>
      <c r="S228" s="88"/>
      <c r="T228" s="88"/>
      <c r="U228" s="88"/>
      <c r="V228" s="88"/>
      <c r="W228" s="88"/>
    </row>
    <row r="229" spans="1:23" ht="12.75">
      <c r="A229"/>
      <c r="B229"/>
      <c r="C229"/>
      <c r="D229"/>
      <c r="E229"/>
      <c r="F229" s="96"/>
      <c r="G229"/>
      <c r="H229"/>
      <c r="I229"/>
      <c r="J229"/>
      <c r="K229"/>
      <c r="L229"/>
      <c r="M229" s="98"/>
      <c r="N229" s="99"/>
      <c r="O229" s="99"/>
      <c r="P229" s="99"/>
      <c r="Q229" s="99"/>
      <c r="R229" s="6"/>
      <c r="S229" s="88"/>
      <c r="T229" s="88"/>
      <c r="U229" s="88"/>
      <c r="V229" s="88"/>
      <c r="W229" s="88"/>
    </row>
    <row r="230" spans="1:23" ht="12.75">
      <c r="A230"/>
      <c r="B230"/>
      <c r="C230"/>
      <c r="D230"/>
      <c r="E230"/>
      <c r="F230" s="96"/>
      <c r="G230"/>
      <c r="H230"/>
      <c r="I230"/>
      <c r="J230"/>
      <c r="K230"/>
      <c r="L230"/>
      <c r="M230" s="98"/>
      <c r="N230" s="99"/>
      <c r="O230" s="99"/>
      <c r="P230" s="99"/>
      <c r="Q230" s="99"/>
      <c r="R230" s="6"/>
      <c r="S230" s="88"/>
      <c r="T230" s="88"/>
      <c r="U230" s="88"/>
      <c r="V230" s="88"/>
      <c r="W230" s="88"/>
    </row>
    <row r="231" spans="1:23" ht="12.75">
      <c r="A231"/>
      <c r="B231"/>
      <c r="C231"/>
      <c r="D231"/>
      <c r="E231"/>
      <c r="F231" s="96"/>
      <c r="G231"/>
      <c r="H231"/>
      <c r="I231"/>
      <c r="J231"/>
      <c r="K231"/>
      <c r="L231"/>
      <c r="M231" s="98"/>
      <c r="N231" s="99"/>
      <c r="O231" s="99"/>
      <c r="P231" s="99"/>
      <c r="Q231" s="99"/>
      <c r="R231" s="6"/>
      <c r="S231" s="88"/>
      <c r="T231" s="88"/>
      <c r="U231" s="88"/>
      <c r="V231" s="88"/>
      <c r="W231" s="88"/>
    </row>
    <row r="232" spans="1:23" ht="12.75">
      <c r="A232"/>
      <c r="B232"/>
      <c r="C232"/>
      <c r="D232"/>
      <c r="E232"/>
      <c r="F232" s="96"/>
      <c r="G232"/>
      <c r="H232"/>
      <c r="I232"/>
      <c r="J232"/>
      <c r="K232"/>
      <c r="L232"/>
      <c r="M232" s="98"/>
      <c r="N232" s="99"/>
      <c r="O232" s="99"/>
      <c r="P232" s="99"/>
      <c r="Q232" s="99"/>
      <c r="R232" s="6"/>
      <c r="S232" s="88"/>
      <c r="T232" s="88"/>
      <c r="U232" s="88"/>
      <c r="V232" s="88"/>
      <c r="W232" s="88"/>
    </row>
    <row r="233" spans="1:23" ht="12.75">
      <c r="A233"/>
      <c r="B233"/>
      <c r="C233"/>
      <c r="D233"/>
      <c r="E233"/>
      <c r="F233" s="96"/>
      <c r="G233"/>
      <c r="H233"/>
      <c r="I233"/>
      <c r="J233"/>
      <c r="K233"/>
      <c r="L233"/>
      <c r="M233" s="98"/>
      <c r="N233" s="99"/>
      <c r="O233" s="99"/>
      <c r="P233" s="99"/>
      <c r="Q233" s="99"/>
      <c r="R233" s="6"/>
      <c r="S233" s="88"/>
      <c r="T233" s="88"/>
      <c r="U233" s="88"/>
      <c r="V233" s="88"/>
      <c r="W233" s="88"/>
    </row>
    <row r="234" spans="1:23" ht="12.75">
      <c r="A234"/>
      <c r="B234"/>
      <c r="C234"/>
      <c r="D234"/>
      <c r="E234"/>
      <c r="F234" s="96"/>
      <c r="G234"/>
      <c r="H234"/>
      <c r="I234"/>
      <c r="J234"/>
      <c r="K234"/>
      <c r="L234"/>
      <c r="M234" s="98"/>
      <c r="N234" s="99"/>
      <c r="O234" s="99"/>
      <c r="P234" s="99"/>
      <c r="Q234" s="99"/>
      <c r="R234" s="6"/>
      <c r="S234" s="88"/>
      <c r="T234" s="88"/>
      <c r="U234" s="88"/>
      <c r="V234" s="88"/>
      <c r="W234" s="88"/>
    </row>
    <row r="235" spans="1:23" ht="12.75">
      <c r="A235"/>
      <c r="B235"/>
      <c r="C235"/>
      <c r="D235"/>
      <c r="E235"/>
      <c r="F235" s="96"/>
      <c r="G235"/>
      <c r="H235"/>
      <c r="I235"/>
      <c r="J235"/>
      <c r="K235"/>
      <c r="L235"/>
      <c r="M235" s="98"/>
      <c r="N235" s="99"/>
      <c r="O235" s="99"/>
      <c r="P235" s="99"/>
      <c r="Q235" s="99"/>
      <c r="R235" s="6"/>
      <c r="S235" s="88"/>
      <c r="T235" s="88"/>
      <c r="U235" s="88"/>
      <c r="V235" s="88"/>
      <c r="W235" s="88"/>
    </row>
    <row r="236" spans="1:23" ht="12.75">
      <c r="A236"/>
      <c r="B236"/>
      <c r="C236"/>
      <c r="D236"/>
      <c r="E236"/>
      <c r="F236" s="96"/>
      <c r="G236"/>
      <c r="H236"/>
      <c r="I236"/>
      <c r="J236"/>
      <c r="K236"/>
      <c r="L236"/>
      <c r="M236" s="98"/>
      <c r="N236" s="99"/>
      <c r="O236" s="99"/>
      <c r="P236" s="99"/>
      <c r="Q236" s="99"/>
      <c r="R236" s="6"/>
      <c r="S236" s="88"/>
      <c r="T236" s="88"/>
      <c r="U236" s="88"/>
      <c r="V236" s="88"/>
      <c r="W236" s="88"/>
    </row>
    <row r="237" spans="1:23" ht="12.75">
      <c r="A237"/>
      <c r="B237"/>
      <c r="C237"/>
      <c r="D237"/>
      <c r="E237"/>
      <c r="F237" s="96"/>
      <c r="G237"/>
      <c r="H237"/>
      <c r="I237"/>
      <c r="J237"/>
      <c r="K237"/>
      <c r="L237"/>
      <c r="M237" s="98"/>
      <c r="N237" s="99"/>
      <c r="O237" s="99"/>
      <c r="P237" s="99"/>
      <c r="Q237" s="99"/>
      <c r="R237" s="6"/>
      <c r="S237" s="88"/>
      <c r="T237" s="88"/>
      <c r="U237" s="88"/>
      <c r="V237" s="88"/>
      <c r="W237" s="88"/>
    </row>
    <row r="238" spans="1:23" ht="12.75">
      <c r="A238"/>
      <c r="B238"/>
      <c r="C238"/>
      <c r="D238"/>
      <c r="E238"/>
      <c r="F238" s="96"/>
      <c r="G238"/>
      <c r="H238"/>
      <c r="I238"/>
      <c r="J238"/>
      <c r="K238"/>
      <c r="L238"/>
      <c r="M238" s="98"/>
      <c r="N238" s="99"/>
      <c r="O238" s="99"/>
      <c r="P238" s="99"/>
      <c r="Q238" s="99"/>
      <c r="R238" s="6"/>
      <c r="S238" s="88"/>
      <c r="T238" s="88"/>
      <c r="U238" s="88"/>
      <c r="V238" s="88"/>
      <c r="W238" s="88"/>
    </row>
    <row r="239" spans="1:23" ht="12.75">
      <c r="A239"/>
      <c r="B239"/>
      <c r="C239"/>
      <c r="D239"/>
      <c r="E239"/>
      <c r="F239" s="96"/>
      <c r="G239"/>
      <c r="H239"/>
      <c r="I239"/>
      <c r="J239"/>
      <c r="K239"/>
      <c r="L239"/>
      <c r="M239" s="98"/>
      <c r="N239" s="99"/>
      <c r="O239" s="99"/>
      <c r="P239" s="99"/>
      <c r="Q239" s="99"/>
      <c r="R239" s="6"/>
      <c r="S239" s="88"/>
      <c r="T239" s="88"/>
      <c r="U239" s="88"/>
      <c r="V239" s="88"/>
      <c r="W239" s="88"/>
    </row>
    <row r="240" spans="1:23" ht="12.75">
      <c r="A240"/>
      <c r="B240"/>
      <c r="C240"/>
      <c r="D240"/>
      <c r="E240"/>
      <c r="F240" s="96"/>
      <c r="G240"/>
      <c r="H240"/>
      <c r="I240"/>
      <c r="J240"/>
      <c r="K240"/>
      <c r="L240"/>
      <c r="M240" s="98"/>
      <c r="N240" s="99"/>
      <c r="O240" s="99"/>
      <c r="P240" s="99"/>
      <c r="Q240" s="99"/>
      <c r="R240" s="6"/>
      <c r="S240" s="88"/>
      <c r="T240" s="88"/>
      <c r="U240" s="88"/>
      <c r="V240" s="88"/>
      <c r="W240" s="88"/>
    </row>
    <row r="241" spans="1:23" ht="12.75">
      <c r="A241"/>
      <c r="B241"/>
      <c r="C241"/>
      <c r="D241"/>
      <c r="E241"/>
      <c r="F241" s="96"/>
      <c r="G241"/>
      <c r="H241"/>
      <c r="I241"/>
      <c r="J241"/>
      <c r="K241"/>
      <c r="L241"/>
      <c r="M241" s="98"/>
      <c r="N241" s="99"/>
      <c r="O241" s="99"/>
      <c r="P241" s="99"/>
      <c r="Q241" s="99"/>
      <c r="R241" s="6"/>
      <c r="S241" s="88"/>
      <c r="T241" s="88"/>
      <c r="U241" s="88"/>
      <c r="V241" s="88"/>
      <c r="W241" s="88"/>
    </row>
    <row r="242" spans="1:23" ht="12.75">
      <c r="A242"/>
      <c r="B242"/>
      <c r="C242"/>
      <c r="D242"/>
      <c r="E242"/>
      <c r="F242" s="96"/>
      <c r="G242"/>
      <c r="H242"/>
      <c r="I242"/>
      <c r="J242"/>
      <c r="K242"/>
      <c r="L242"/>
      <c r="M242" s="98"/>
      <c r="N242" s="99"/>
      <c r="O242" s="99"/>
      <c r="P242" s="99"/>
      <c r="Q242" s="99"/>
      <c r="R242" s="6"/>
      <c r="S242" s="88"/>
      <c r="T242" s="88"/>
      <c r="U242" s="88"/>
      <c r="V242" s="88"/>
      <c r="W242" s="88"/>
    </row>
    <row r="243" spans="1:23" ht="12.75">
      <c r="A243"/>
      <c r="B243"/>
      <c r="C243"/>
      <c r="D243"/>
      <c r="E243"/>
      <c r="F243" s="96"/>
      <c r="G243"/>
      <c r="H243"/>
      <c r="I243"/>
      <c r="J243"/>
      <c r="K243"/>
      <c r="L243"/>
      <c r="M243" s="98"/>
      <c r="N243" s="99"/>
      <c r="O243" s="99"/>
      <c r="P243" s="99"/>
      <c r="Q243" s="99"/>
      <c r="R243" s="6"/>
      <c r="S243" s="88"/>
      <c r="T243" s="88"/>
      <c r="U243" s="88"/>
      <c r="V243" s="88"/>
      <c r="W243" s="88"/>
    </row>
    <row r="244" spans="1:23" ht="12.75">
      <c r="A244"/>
      <c r="B244"/>
      <c r="C244"/>
      <c r="D244"/>
      <c r="E244"/>
      <c r="F244" s="96"/>
      <c r="G244"/>
      <c r="H244"/>
      <c r="I244"/>
      <c r="J244"/>
      <c r="K244"/>
      <c r="L244"/>
      <c r="M244" s="98"/>
      <c r="N244" s="99"/>
      <c r="O244" s="99"/>
      <c r="P244" s="99"/>
      <c r="Q244" s="99"/>
      <c r="R244" s="6"/>
      <c r="S244" s="88"/>
      <c r="T244" s="88"/>
      <c r="U244" s="88"/>
      <c r="V244" s="88"/>
      <c r="W244" s="88"/>
    </row>
    <row r="245" spans="1:23" ht="12.75">
      <c r="A245"/>
      <c r="B245"/>
      <c r="C245"/>
      <c r="D245"/>
      <c r="E245"/>
      <c r="F245" s="96"/>
      <c r="G245"/>
      <c r="H245"/>
      <c r="I245"/>
      <c r="J245"/>
      <c r="K245"/>
      <c r="L245"/>
      <c r="M245" s="98"/>
      <c r="N245" s="99"/>
      <c r="O245" s="99"/>
      <c r="P245" s="99"/>
      <c r="Q245" s="99"/>
      <c r="R245" s="6"/>
      <c r="S245" s="88"/>
      <c r="T245" s="88"/>
      <c r="U245" s="88"/>
      <c r="V245" s="88"/>
      <c r="W245" s="88"/>
    </row>
    <row r="246" spans="1:23" ht="12.75">
      <c r="A246"/>
      <c r="B246"/>
      <c r="C246"/>
      <c r="D246"/>
      <c r="E246"/>
      <c r="F246" s="96"/>
      <c r="G246"/>
      <c r="H246"/>
      <c r="I246"/>
      <c r="J246"/>
      <c r="K246"/>
      <c r="L246"/>
      <c r="M246" s="98"/>
      <c r="N246" s="99"/>
      <c r="O246" s="99"/>
      <c r="P246" s="99"/>
      <c r="Q246" s="99"/>
      <c r="R246" s="6"/>
      <c r="S246" s="88"/>
      <c r="T246" s="88"/>
      <c r="U246" s="88"/>
      <c r="V246" s="88"/>
      <c r="W246" s="88"/>
    </row>
    <row r="247" spans="1:23" ht="12.75">
      <c r="A247"/>
      <c r="B247"/>
      <c r="C247"/>
      <c r="D247"/>
      <c r="E247"/>
      <c r="F247" s="96"/>
      <c r="G247"/>
      <c r="H247"/>
      <c r="I247"/>
      <c r="J247"/>
      <c r="K247"/>
      <c r="L247"/>
      <c r="M247" s="98"/>
      <c r="N247" s="99"/>
      <c r="O247" s="99"/>
      <c r="P247" s="99"/>
      <c r="Q247" s="99"/>
      <c r="R247" s="6"/>
      <c r="S247" s="88"/>
      <c r="T247" s="88"/>
      <c r="U247" s="88"/>
      <c r="V247" s="88"/>
      <c r="W247" s="88"/>
    </row>
    <row r="248" spans="1:23" ht="12.75">
      <c r="A248"/>
      <c r="B248"/>
      <c r="C248"/>
      <c r="D248"/>
      <c r="E248"/>
      <c r="F248" s="96"/>
      <c r="G248"/>
      <c r="H248"/>
      <c r="I248"/>
      <c r="J248"/>
      <c r="K248"/>
      <c r="L248"/>
      <c r="M248" s="98"/>
      <c r="N248" s="99"/>
      <c r="O248" s="99"/>
      <c r="P248" s="99"/>
      <c r="Q248" s="99"/>
      <c r="R248" s="6"/>
      <c r="S248" s="88"/>
      <c r="T248" s="88"/>
      <c r="U248" s="88"/>
      <c r="V248" s="88"/>
      <c r="W248" s="88"/>
    </row>
    <row r="249" spans="1:23" ht="12.75">
      <c r="A249"/>
      <c r="B249"/>
      <c r="C249"/>
      <c r="D249"/>
      <c r="E249"/>
      <c r="F249" s="96"/>
      <c r="G249"/>
      <c r="H249"/>
      <c r="I249"/>
      <c r="J249"/>
      <c r="K249"/>
      <c r="L249"/>
      <c r="M249" s="98"/>
      <c r="N249" s="99"/>
      <c r="O249" s="99"/>
      <c r="P249" s="99"/>
      <c r="Q249" s="99"/>
      <c r="R249" s="6"/>
      <c r="S249" s="88"/>
      <c r="T249" s="88"/>
      <c r="U249" s="88"/>
      <c r="V249" s="88"/>
      <c r="W249" s="88"/>
    </row>
    <row r="250" spans="1:23" ht="12.75">
      <c r="A250"/>
      <c r="B250"/>
      <c r="C250"/>
      <c r="D250"/>
      <c r="E250"/>
      <c r="F250" s="96"/>
      <c r="G250"/>
      <c r="H250"/>
      <c r="I250"/>
      <c r="J250"/>
      <c r="K250"/>
      <c r="L250"/>
      <c r="M250" s="98"/>
      <c r="N250" s="99"/>
      <c r="O250" s="99"/>
      <c r="P250" s="99"/>
      <c r="Q250" s="99"/>
      <c r="R250" s="6"/>
      <c r="S250" s="88"/>
      <c r="T250" s="88"/>
      <c r="U250" s="88"/>
      <c r="V250" s="88"/>
      <c r="W250" s="88"/>
    </row>
    <row r="251" spans="1:23" ht="12.75">
      <c r="A251"/>
      <c r="B251"/>
      <c r="C251"/>
      <c r="D251"/>
      <c r="E251"/>
      <c r="F251" s="96"/>
      <c r="G251"/>
      <c r="H251"/>
      <c r="I251"/>
      <c r="J251"/>
      <c r="K251"/>
      <c r="L251"/>
      <c r="M251" s="98"/>
      <c r="N251" s="99"/>
      <c r="O251" s="99"/>
      <c r="P251" s="99"/>
      <c r="Q251" s="99"/>
      <c r="R251" s="6"/>
      <c r="S251" s="88"/>
      <c r="T251" s="88"/>
      <c r="U251" s="88"/>
      <c r="V251" s="88"/>
      <c r="W251" s="88"/>
    </row>
    <row r="252" spans="1:23" ht="12.75">
      <c r="A252"/>
      <c r="B252"/>
      <c r="C252"/>
      <c r="D252"/>
      <c r="E252"/>
      <c r="F252" s="96"/>
      <c r="G252"/>
      <c r="H252"/>
      <c r="I252"/>
      <c r="J252"/>
      <c r="K252"/>
      <c r="L252"/>
      <c r="M252" s="98"/>
      <c r="N252" s="99"/>
      <c r="O252" s="99"/>
      <c r="P252" s="99"/>
      <c r="Q252" s="99"/>
      <c r="R252" s="6"/>
      <c r="S252" s="88"/>
      <c r="T252" s="88"/>
      <c r="U252" s="88"/>
      <c r="V252" s="88"/>
      <c r="W252" s="88"/>
    </row>
    <row r="253" spans="1:23" ht="12.75">
      <c r="A253"/>
      <c r="B253"/>
      <c r="C253"/>
      <c r="D253"/>
      <c r="E253"/>
      <c r="F253" s="96"/>
      <c r="G253"/>
      <c r="H253"/>
      <c r="I253"/>
      <c r="J253"/>
      <c r="K253"/>
      <c r="L253"/>
      <c r="M253" s="98"/>
      <c r="N253" s="99"/>
      <c r="O253" s="99"/>
      <c r="P253" s="99"/>
      <c r="Q253" s="99"/>
      <c r="R253" s="6"/>
      <c r="S253" s="88"/>
      <c r="T253" s="88"/>
      <c r="U253" s="88"/>
      <c r="V253" s="88"/>
      <c r="W253" s="88"/>
    </row>
    <row r="254" spans="1:23" ht="12.75">
      <c r="A254"/>
      <c r="B254"/>
      <c r="C254"/>
      <c r="D254"/>
      <c r="E254"/>
      <c r="F254" s="96"/>
      <c r="G254"/>
      <c r="H254"/>
      <c r="I254"/>
      <c r="J254"/>
      <c r="K254"/>
      <c r="L254"/>
      <c r="M254" s="98"/>
      <c r="N254" s="99"/>
      <c r="O254" s="99"/>
      <c r="P254" s="99"/>
      <c r="Q254" s="99"/>
      <c r="R254" s="6"/>
      <c r="S254" s="88"/>
      <c r="T254" s="88"/>
      <c r="U254" s="88"/>
      <c r="V254" s="88"/>
      <c r="W254" s="88"/>
    </row>
    <row r="255" spans="1:23" ht="12.75">
      <c r="A255"/>
      <c r="B255"/>
      <c r="C255"/>
      <c r="D255"/>
      <c r="E255"/>
      <c r="F255" s="96"/>
      <c r="G255"/>
      <c r="H255"/>
      <c r="I255"/>
      <c r="J255"/>
      <c r="K255"/>
      <c r="L255"/>
      <c r="M255" s="98"/>
      <c r="N255" s="99"/>
      <c r="O255" s="99"/>
      <c r="P255" s="99"/>
      <c r="Q255" s="99"/>
      <c r="R255" s="6"/>
      <c r="S255" s="88"/>
      <c r="T255" s="88"/>
      <c r="U255" s="88"/>
      <c r="V255" s="88"/>
      <c r="W255" s="88"/>
    </row>
    <row r="256" spans="1:23" ht="12.75">
      <c r="A256"/>
      <c r="B256"/>
      <c r="C256"/>
      <c r="D256"/>
      <c r="E256"/>
      <c r="F256" s="96"/>
      <c r="G256"/>
      <c r="H256"/>
      <c r="I256"/>
      <c r="J256"/>
      <c r="K256"/>
      <c r="L256"/>
      <c r="M256" s="98"/>
      <c r="N256" s="99"/>
      <c r="O256" s="99"/>
      <c r="P256" s="99"/>
      <c r="Q256" s="99"/>
      <c r="R256" s="6"/>
      <c r="S256" s="88"/>
      <c r="T256" s="88"/>
      <c r="U256" s="88"/>
      <c r="V256" s="88"/>
      <c r="W256" s="88"/>
    </row>
    <row r="257" spans="1:23" ht="12.75">
      <c r="A257"/>
      <c r="B257"/>
      <c r="C257"/>
      <c r="D257"/>
      <c r="E257"/>
      <c r="F257" s="96"/>
      <c r="G257"/>
      <c r="H257"/>
      <c r="I257"/>
      <c r="J257"/>
      <c r="K257"/>
      <c r="L257"/>
      <c r="M257" s="98"/>
      <c r="N257" s="99"/>
      <c r="O257" s="99"/>
      <c r="P257" s="99"/>
      <c r="Q257" s="99"/>
      <c r="R257" s="6"/>
      <c r="S257" s="88"/>
      <c r="T257" s="88"/>
      <c r="U257" s="88"/>
      <c r="V257" s="88"/>
      <c r="W257" s="88"/>
    </row>
    <row r="258" spans="1:23" ht="12.75">
      <c r="A258"/>
      <c r="B258"/>
      <c r="C258"/>
      <c r="D258"/>
      <c r="E258"/>
      <c r="F258" s="96"/>
      <c r="G258"/>
      <c r="H258"/>
      <c r="I258"/>
      <c r="J258"/>
      <c r="K258"/>
      <c r="L258"/>
      <c r="M258" s="98"/>
      <c r="N258" s="99"/>
      <c r="O258" s="99"/>
      <c r="P258" s="99"/>
      <c r="Q258" s="99"/>
      <c r="R258" s="6"/>
      <c r="S258" s="88"/>
      <c r="T258" s="88"/>
      <c r="U258" s="88"/>
      <c r="V258" s="88"/>
      <c r="W258" s="88"/>
    </row>
    <row r="259" spans="1:23" ht="12.75">
      <c r="A259"/>
      <c r="B259"/>
      <c r="C259"/>
      <c r="D259"/>
      <c r="E259"/>
      <c r="F259" s="96"/>
      <c r="G259"/>
      <c r="H259"/>
      <c r="I259"/>
      <c r="J259"/>
      <c r="K259"/>
      <c r="L259"/>
      <c r="M259" s="98"/>
      <c r="N259" s="99"/>
      <c r="O259" s="99"/>
      <c r="P259" s="99"/>
      <c r="Q259" s="99"/>
      <c r="R259" s="6"/>
      <c r="S259" s="88"/>
      <c r="T259" s="88"/>
      <c r="U259" s="88"/>
      <c r="V259" s="88"/>
      <c r="W259" s="88"/>
    </row>
    <row r="260" spans="1:23" ht="12.75">
      <c r="A260"/>
      <c r="B260"/>
      <c r="C260"/>
      <c r="D260"/>
      <c r="E260"/>
      <c r="F260" s="96"/>
      <c r="G260"/>
      <c r="H260"/>
      <c r="I260"/>
      <c r="J260"/>
      <c r="K260"/>
      <c r="L260"/>
      <c r="M260" s="98"/>
      <c r="N260" s="99"/>
      <c r="O260" s="99"/>
      <c r="P260" s="99"/>
      <c r="Q260" s="99"/>
      <c r="R260" s="6"/>
      <c r="S260" s="88"/>
      <c r="T260" s="88"/>
      <c r="U260" s="88"/>
      <c r="V260" s="88"/>
      <c r="W260" s="88"/>
    </row>
    <row r="261" spans="1:23" ht="12.75">
      <c r="A261"/>
      <c r="B261"/>
      <c r="C261"/>
      <c r="D261"/>
      <c r="E261"/>
      <c r="F261" s="96"/>
      <c r="G261"/>
      <c r="H261"/>
      <c r="I261"/>
      <c r="J261"/>
      <c r="K261"/>
      <c r="L261"/>
      <c r="M261" s="98"/>
      <c r="N261" s="99"/>
      <c r="O261" s="99"/>
      <c r="P261" s="99"/>
      <c r="Q261" s="99"/>
      <c r="R261" s="6"/>
      <c r="S261" s="88"/>
      <c r="T261" s="88"/>
      <c r="U261" s="88"/>
      <c r="V261" s="88"/>
      <c r="W261" s="88"/>
    </row>
    <row r="262" spans="1:23" ht="12.75">
      <c r="A262"/>
      <c r="B262"/>
      <c r="C262"/>
      <c r="D262"/>
      <c r="E262"/>
      <c r="F262" s="96"/>
      <c r="G262"/>
      <c r="H262"/>
      <c r="I262"/>
      <c r="J262"/>
      <c r="K262"/>
      <c r="L262"/>
      <c r="M262" s="98"/>
      <c r="N262" s="99"/>
      <c r="O262" s="99"/>
      <c r="P262" s="99"/>
      <c r="Q262" s="99"/>
      <c r="R262" s="6"/>
      <c r="S262" s="88"/>
      <c r="T262" s="88"/>
      <c r="U262" s="88"/>
      <c r="V262" s="88"/>
      <c r="W262" s="88"/>
    </row>
    <row r="263" spans="1:23" ht="12.75">
      <c r="A263"/>
      <c r="B263"/>
      <c r="C263"/>
      <c r="D263"/>
      <c r="E263"/>
      <c r="F263" s="96"/>
      <c r="G263"/>
      <c r="H263"/>
      <c r="I263"/>
      <c r="J263"/>
      <c r="K263"/>
      <c r="L263"/>
      <c r="M263" s="98"/>
      <c r="N263" s="99"/>
      <c r="O263" s="99"/>
      <c r="P263" s="99"/>
      <c r="Q263" s="99"/>
      <c r="R263" s="6"/>
      <c r="S263" s="88"/>
      <c r="T263" s="88"/>
      <c r="U263" s="88"/>
      <c r="V263" s="88"/>
      <c r="W263" s="88"/>
    </row>
    <row r="264" spans="1:23" ht="12.75">
      <c r="A264"/>
      <c r="B264"/>
      <c r="C264"/>
      <c r="D264"/>
      <c r="E264"/>
      <c r="F264" s="96"/>
      <c r="G264"/>
      <c r="H264"/>
      <c r="I264"/>
      <c r="J264"/>
      <c r="K264"/>
      <c r="L264"/>
      <c r="M264" s="98"/>
      <c r="N264" s="99"/>
      <c r="O264" s="99"/>
      <c r="P264" s="99"/>
      <c r="Q264" s="99"/>
      <c r="R264" s="6"/>
      <c r="S264" s="88"/>
      <c r="T264" s="88"/>
      <c r="U264" s="88"/>
      <c r="V264" s="88"/>
      <c r="W264" s="88"/>
    </row>
    <row r="265" spans="1:23" ht="12.75">
      <c r="A265"/>
      <c r="B265"/>
      <c r="C265"/>
      <c r="D265"/>
      <c r="E265"/>
      <c r="F265" s="96"/>
      <c r="G265"/>
      <c r="H265"/>
      <c r="I265"/>
      <c r="J265"/>
      <c r="K265"/>
      <c r="L265"/>
      <c r="M265" s="98"/>
      <c r="N265" s="99"/>
      <c r="O265" s="99"/>
      <c r="P265" s="99"/>
      <c r="Q265" s="99"/>
      <c r="R265" s="6"/>
      <c r="S265" s="88"/>
      <c r="T265" s="88"/>
      <c r="U265" s="88"/>
      <c r="V265" s="88"/>
      <c r="W265" s="88"/>
    </row>
    <row r="266" spans="1:23" ht="12.75">
      <c r="A266"/>
      <c r="B266"/>
      <c r="C266"/>
      <c r="D266"/>
      <c r="E266"/>
      <c r="F266" s="96"/>
      <c r="G266"/>
      <c r="H266"/>
      <c r="I266"/>
      <c r="J266"/>
      <c r="K266"/>
      <c r="L266"/>
      <c r="M266" s="98"/>
      <c r="N266" s="99"/>
      <c r="O266" s="99"/>
      <c r="P266" s="99"/>
      <c r="Q266" s="99"/>
      <c r="R266" s="6"/>
      <c r="S266" s="88"/>
      <c r="T266" s="88"/>
      <c r="U266" s="88"/>
      <c r="V266" s="88"/>
      <c r="W266" s="88"/>
    </row>
    <row r="267" spans="1:23" ht="12.75">
      <c r="A267"/>
      <c r="B267"/>
      <c r="C267"/>
      <c r="D267"/>
      <c r="E267"/>
      <c r="F267" s="96"/>
      <c r="G267"/>
      <c r="H267"/>
      <c r="I267"/>
      <c r="J267"/>
      <c r="K267"/>
      <c r="L267"/>
      <c r="M267" s="98"/>
      <c r="N267" s="99"/>
      <c r="O267" s="99"/>
      <c r="P267" s="99"/>
      <c r="Q267" s="99"/>
      <c r="R267" s="6"/>
      <c r="S267" s="88"/>
      <c r="T267" s="88"/>
      <c r="U267" s="88"/>
      <c r="V267" s="88"/>
      <c r="W267" s="88"/>
    </row>
    <row r="268" spans="1:23" ht="12.75">
      <c r="A268"/>
      <c r="B268"/>
      <c r="C268"/>
      <c r="D268"/>
      <c r="E268"/>
      <c r="F268" s="96"/>
      <c r="G268"/>
      <c r="H268"/>
      <c r="I268"/>
      <c r="J268"/>
      <c r="K268"/>
      <c r="L268"/>
      <c r="M268" s="98"/>
      <c r="N268" s="99"/>
      <c r="O268" s="99"/>
      <c r="P268" s="99"/>
      <c r="Q268" s="99"/>
      <c r="R268" s="6"/>
      <c r="S268" s="88"/>
      <c r="T268" s="88"/>
      <c r="U268" s="88"/>
      <c r="V268" s="88"/>
      <c r="W268" s="88"/>
    </row>
    <row r="269" spans="1:23" ht="12.75">
      <c r="A269"/>
      <c r="B269"/>
      <c r="C269"/>
      <c r="D269"/>
      <c r="E269"/>
      <c r="F269" s="96"/>
      <c r="G269"/>
      <c r="H269"/>
      <c r="I269"/>
      <c r="J269"/>
      <c r="K269"/>
      <c r="L269"/>
      <c r="M269" s="98"/>
      <c r="N269" s="99"/>
      <c r="O269" s="99"/>
      <c r="P269" s="99"/>
      <c r="Q269" s="99"/>
      <c r="R269" s="6"/>
      <c r="S269" s="88"/>
      <c r="T269" s="88"/>
      <c r="U269" s="88"/>
      <c r="V269" s="88"/>
      <c r="W269" s="88"/>
    </row>
    <row r="270" spans="1:23" ht="12.75">
      <c r="A270"/>
      <c r="B270"/>
      <c r="C270"/>
      <c r="D270"/>
      <c r="E270"/>
      <c r="F270" s="96"/>
      <c r="G270"/>
      <c r="H270"/>
      <c r="I270"/>
      <c r="J270"/>
      <c r="K270"/>
      <c r="L270"/>
      <c r="M270" s="98"/>
      <c r="N270" s="99"/>
      <c r="O270" s="99"/>
      <c r="P270" s="99"/>
      <c r="Q270" s="99"/>
      <c r="R270" s="6"/>
      <c r="S270" s="88"/>
      <c r="T270" s="88"/>
      <c r="U270" s="88"/>
      <c r="V270" s="88"/>
      <c r="W270" s="88"/>
    </row>
    <row r="271" spans="1:23" ht="12.75">
      <c r="A271"/>
      <c r="B271"/>
      <c r="C271"/>
      <c r="D271"/>
      <c r="E271"/>
      <c r="F271" s="96"/>
      <c r="G271"/>
      <c r="H271"/>
      <c r="I271"/>
      <c r="J271"/>
      <c r="K271"/>
      <c r="L271"/>
      <c r="M271" s="98"/>
      <c r="N271" s="99"/>
      <c r="O271" s="99"/>
      <c r="P271" s="99"/>
      <c r="Q271" s="99"/>
      <c r="R271" s="6"/>
      <c r="S271" s="88"/>
      <c r="T271" s="88"/>
      <c r="U271" s="88"/>
      <c r="V271" s="88"/>
      <c r="W271" s="88"/>
    </row>
    <row r="272" spans="1:23" ht="12.75">
      <c r="A272"/>
      <c r="B272"/>
      <c r="C272"/>
      <c r="D272"/>
      <c r="E272"/>
      <c r="F272" s="96"/>
      <c r="G272"/>
      <c r="H272"/>
      <c r="I272"/>
      <c r="J272"/>
      <c r="K272"/>
      <c r="L272"/>
      <c r="M272" s="98"/>
      <c r="N272" s="99"/>
      <c r="O272" s="99"/>
      <c r="P272" s="99"/>
      <c r="Q272" s="99"/>
      <c r="R272" s="6"/>
      <c r="S272" s="88"/>
      <c r="T272" s="88"/>
      <c r="U272" s="88"/>
      <c r="V272" s="88"/>
      <c r="W272" s="88"/>
    </row>
    <row r="273" spans="1:23" ht="12.75">
      <c r="A273"/>
      <c r="B273"/>
      <c r="C273"/>
      <c r="D273"/>
      <c r="E273"/>
      <c r="F273" s="96"/>
      <c r="G273"/>
      <c r="H273"/>
      <c r="I273"/>
      <c r="J273"/>
      <c r="K273"/>
      <c r="L273"/>
      <c r="M273" s="98"/>
      <c r="N273" s="99"/>
      <c r="O273" s="99"/>
      <c r="P273" s="99"/>
      <c r="Q273" s="99"/>
      <c r="R273" s="6"/>
      <c r="S273" s="88"/>
      <c r="T273" s="88"/>
      <c r="U273" s="88"/>
      <c r="V273" s="88"/>
      <c r="W273" s="88"/>
    </row>
    <row r="274" spans="1:23" ht="12.75">
      <c r="A274"/>
      <c r="B274"/>
      <c r="C274"/>
      <c r="D274"/>
      <c r="E274"/>
      <c r="F274" s="96"/>
      <c r="G274"/>
      <c r="H274"/>
      <c r="I274"/>
      <c r="J274"/>
      <c r="K274"/>
      <c r="L274"/>
      <c r="M274" s="98"/>
      <c r="N274" s="99"/>
      <c r="O274" s="99"/>
      <c r="P274" s="99"/>
      <c r="Q274" s="99"/>
      <c r="R274" s="6"/>
      <c r="S274" s="88"/>
      <c r="T274" s="88"/>
      <c r="U274" s="88"/>
      <c r="V274" s="88"/>
      <c r="W274" s="88"/>
    </row>
    <row r="275" spans="1:23" ht="12.75">
      <c r="A275"/>
      <c r="B275"/>
      <c r="C275"/>
      <c r="D275"/>
      <c r="E275"/>
      <c r="F275" s="96"/>
      <c r="G275"/>
      <c r="H275"/>
      <c r="I275"/>
      <c r="J275"/>
      <c r="K275"/>
      <c r="L275"/>
      <c r="M275" s="98"/>
      <c r="N275" s="99"/>
      <c r="O275" s="99"/>
      <c r="P275" s="99"/>
      <c r="Q275" s="99"/>
      <c r="R275" s="6"/>
      <c r="S275" s="88"/>
      <c r="T275" s="88"/>
      <c r="U275" s="88"/>
      <c r="V275" s="88"/>
      <c r="W275" s="88"/>
    </row>
    <row r="276" spans="1:23" ht="12.75">
      <c r="A276"/>
      <c r="B276"/>
      <c r="C276"/>
      <c r="D276"/>
      <c r="E276"/>
      <c r="F276" s="96"/>
      <c r="G276"/>
      <c r="H276"/>
      <c r="I276"/>
      <c r="J276"/>
      <c r="K276"/>
      <c r="L276"/>
      <c r="M276" s="98"/>
      <c r="N276" s="99"/>
      <c r="O276" s="99"/>
      <c r="P276" s="99"/>
      <c r="Q276" s="99"/>
      <c r="R276" s="6"/>
      <c r="S276" s="88"/>
      <c r="T276" s="88"/>
      <c r="U276" s="88"/>
      <c r="V276" s="88"/>
      <c r="W276" s="88"/>
    </row>
    <row r="277" spans="1:23" ht="12.75">
      <c r="A277"/>
      <c r="B277"/>
      <c r="C277"/>
      <c r="D277"/>
      <c r="E277"/>
      <c r="F277" s="96"/>
      <c r="G277"/>
      <c r="H277"/>
      <c r="I277"/>
      <c r="J277"/>
      <c r="K277"/>
      <c r="L277"/>
      <c r="M277" s="98"/>
      <c r="N277" s="99"/>
      <c r="O277" s="99"/>
      <c r="P277" s="99"/>
      <c r="Q277" s="99"/>
      <c r="R277" s="6"/>
      <c r="S277" s="88"/>
      <c r="T277" s="88"/>
      <c r="U277" s="88"/>
      <c r="V277" s="88"/>
      <c r="W277" s="88"/>
    </row>
    <row r="278" spans="1:23" ht="12.75">
      <c r="A278"/>
      <c r="B278"/>
      <c r="C278"/>
      <c r="D278"/>
      <c r="E278"/>
      <c r="F278" s="96"/>
      <c r="G278"/>
      <c r="H278"/>
      <c r="I278"/>
      <c r="J278"/>
      <c r="K278"/>
      <c r="L278"/>
      <c r="M278" s="98"/>
      <c r="N278" s="99"/>
      <c r="O278" s="99"/>
      <c r="P278" s="99"/>
      <c r="Q278" s="99"/>
      <c r="R278" s="6"/>
      <c r="S278" s="88"/>
      <c r="T278" s="88"/>
      <c r="U278" s="88"/>
      <c r="V278" s="88"/>
      <c r="W278" s="88"/>
    </row>
    <row r="279" spans="1:23" ht="12.75">
      <c r="A279"/>
      <c r="B279"/>
      <c r="C279"/>
      <c r="D279"/>
      <c r="E279"/>
      <c r="F279" s="96"/>
      <c r="G279"/>
      <c r="H279"/>
      <c r="I279"/>
      <c r="J279"/>
      <c r="K279"/>
      <c r="L279"/>
      <c r="M279" s="98"/>
      <c r="N279" s="99"/>
      <c r="O279" s="99"/>
      <c r="P279" s="99"/>
      <c r="Q279" s="99"/>
      <c r="R279" s="6"/>
      <c r="S279" s="88"/>
      <c r="T279" s="88"/>
      <c r="U279" s="88"/>
      <c r="V279" s="88"/>
      <c r="W279" s="88"/>
    </row>
    <row r="280" spans="1:23" ht="12.75">
      <c r="A280"/>
      <c r="B280"/>
      <c r="C280"/>
      <c r="D280"/>
      <c r="E280"/>
      <c r="F280" s="96"/>
      <c r="G280"/>
      <c r="H280"/>
      <c r="I280"/>
      <c r="J280"/>
      <c r="K280"/>
      <c r="L280"/>
      <c r="M280" s="98"/>
      <c r="N280" s="99"/>
      <c r="O280" s="99"/>
      <c r="P280" s="99"/>
      <c r="Q280" s="99"/>
      <c r="R280" s="6"/>
      <c r="S280" s="88"/>
      <c r="T280" s="88"/>
      <c r="U280" s="88"/>
      <c r="V280" s="88"/>
      <c r="W280" s="88"/>
    </row>
    <row r="281" spans="1:23" ht="12.75">
      <c r="A281"/>
      <c r="B281"/>
      <c r="C281"/>
      <c r="D281"/>
      <c r="E281"/>
      <c r="F281" s="96"/>
      <c r="G281"/>
      <c r="H281"/>
      <c r="I281"/>
      <c r="J281"/>
      <c r="K281"/>
      <c r="L281"/>
      <c r="M281" s="98"/>
      <c r="N281" s="99"/>
      <c r="O281" s="99"/>
      <c r="P281" s="99"/>
      <c r="Q281" s="99"/>
      <c r="R281" s="6"/>
      <c r="S281" s="88"/>
      <c r="T281" s="88"/>
      <c r="U281" s="88"/>
      <c r="V281" s="88"/>
      <c r="W281" s="88"/>
    </row>
    <row r="282" spans="1:23" ht="12.75">
      <c r="A282"/>
      <c r="B282"/>
      <c r="C282"/>
      <c r="D282"/>
      <c r="E282"/>
      <c r="F282" s="96"/>
      <c r="G282"/>
      <c r="H282"/>
      <c r="I282"/>
      <c r="J282"/>
      <c r="K282"/>
      <c r="L282"/>
      <c r="M282" s="98"/>
      <c r="N282" s="99"/>
      <c r="O282" s="99"/>
      <c r="P282" s="99"/>
      <c r="Q282" s="99"/>
      <c r="R282" s="6"/>
      <c r="S282" s="88"/>
      <c r="T282" s="88"/>
      <c r="U282" s="88"/>
      <c r="V282" s="88"/>
      <c r="W282" s="88"/>
    </row>
    <row r="283" spans="1:23" ht="12.75">
      <c r="A283"/>
      <c r="B283"/>
      <c r="C283"/>
      <c r="D283"/>
      <c r="E283"/>
      <c r="F283" s="96"/>
      <c r="G283"/>
      <c r="H283"/>
      <c r="I283"/>
      <c r="J283"/>
      <c r="K283"/>
      <c r="L283"/>
      <c r="M283" s="98"/>
      <c r="N283" s="99"/>
      <c r="O283" s="99"/>
      <c r="P283" s="99"/>
      <c r="Q283" s="99"/>
      <c r="R283" s="6"/>
      <c r="S283" s="88"/>
      <c r="T283" s="88"/>
      <c r="U283" s="88"/>
      <c r="V283" s="88"/>
      <c r="W283" s="88"/>
    </row>
    <row r="284" spans="1:23" ht="12.75">
      <c r="A284"/>
      <c r="B284"/>
      <c r="C284"/>
      <c r="D284"/>
      <c r="E284"/>
      <c r="F284" s="96"/>
      <c r="G284"/>
      <c r="H284"/>
      <c r="I284"/>
      <c r="J284"/>
      <c r="K284"/>
      <c r="L284"/>
      <c r="M284" s="98"/>
      <c r="N284" s="99"/>
      <c r="O284" s="99"/>
      <c r="P284" s="99"/>
      <c r="Q284" s="99"/>
      <c r="R284" s="6"/>
      <c r="S284" s="88"/>
      <c r="T284" s="88"/>
      <c r="U284" s="88"/>
      <c r="V284" s="88"/>
      <c r="W284" s="88"/>
    </row>
    <row r="285" spans="1:23" ht="12.75">
      <c r="A285"/>
      <c r="B285"/>
      <c r="C285"/>
      <c r="D285"/>
      <c r="E285"/>
      <c r="F285" s="96"/>
      <c r="G285"/>
      <c r="H285"/>
      <c r="I285"/>
      <c r="J285"/>
      <c r="K285"/>
      <c r="L285"/>
      <c r="M285" s="98"/>
      <c r="N285" s="99"/>
      <c r="O285" s="99"/>
      <c r="P285" s="99"/>
      <c r="Q285" s="99"/>
      <c r="R285" s="6"/>
      <c r="S285" s="88"/>
      <c r="T285" s="88"/>
      <c r="U285" s="88"/>
      <c r="V285" s="88"/>
      <c r="W285" s="88"/>
    </row>
    <row r="286" spans="1:23" ht="12.75">
      <c r="A286"/>
      <c r="B286"/>
      <c r="C286"/>
      <c r="D286"/>
      <c r="E286"/>
      <c r="F286" s="96"/>
      <c r="G286"/>
      <c r="H286"/>
      <c r="I286"/>
      <c r="J286"/>
      <c r="K286"/>
      <c r="L286"/>
      <c r="M286" s="98"/>
      <c r="N286" s="99"/>
      <c r="O286" s="99"/>
      <c r="P286" s="99"/>
      <c r="Q286" s="99"/>
      <c r="R286" s="6"/>
      <c r="S286" s="88"/>
      <c r="T286" s="88"/>
      <c r="U286" s="88"/>
      <c r="V286" s="88"/>
      <c r="W286" s="88"/>
    </row>
    <row r="287" spans="1:23" ht="12.75">
      <c r="A287"/>
      <c r="B287"/>
      <c r="C287"/>
      <c r="D287"/>
      <c r="E287"/>
      <c r="F287" s="96"/>
      <c r="G287"/>
      <c r="H287"/>
      <c r="I287"/>
      <c r="J287"/>
      <c r="K287"/>
      <c r="L287"/>
      <c r="M287" s="98"/>
      <c r="N287" s="99"/>
      <c r="O287" s="99"/>
      <c r="P287" s="99"/>
      <c r="Q287" s="99"/>
      <c r="R287" s="6"/>
      <c r="S287" s="88"/>
      <c r="T287" s="88"/>
      <c r="U287" s="88"/>
      <c r="V287" s="88"/>
      <c r="W287" s="88"/>
    </row>
    <row r="288" spans="1:23" ht="12.75">
      <c r="A288"/>
      <c r="B288"/>
      <c r="C288"/>
      <c r="D288"/>
      <c r="E288"/>
      <c r="F288" s="96"/>
      <c r="G288"/>
      <c r="H288"/>
      <c r="I288"/>
      <c r="J288"/>
      <c r="K288"/>
      <c r="L288"/>
      <c r="M288" s="98"/>
      <c r="N288" s="99"/>
      <c r="O288" s="99"/>
      <c r="P288" s="99"/>
      <c r="Q288" s="99"/>
      <c r="R288" s="6"/>
      <c r="S288" s="88"/>
      <c r="T288" s="88"/>
      <c r="U288" s="88"/>
      <c r="V288" s="88"/>
      <c r="W288" s="88"/>
    </row>
    <row r="289" spans="1:23" ht="12.75">
      <c r="A289"/>
      <c r="B289"/>
      <c r="C289"/>
      <c r="D289"/>
      <c r="E289"/>
      <c r="F289" s="96"/>
      <c r="G289"/>
      <c r="H289"/>
      <c r="I289"/>
      <c r="J289"/>
      <c r="K289"/>
      <c r="L289"/>
      <c r="M289" s="98"/>
      <c r="N289" s="99"/>
      <c r="O289" s="99"/>
      <c r="P289" s="99"/>
      <c r="Q289" s="99"/>
      <c r="R289" s="6"/>
      <c r="S289" s="88"/>
      <c r="T289" s="88"/>
      <c r="U289" s="88"/>
      <c r="V289" s="88"/>
      <c r="W289" s="88"/>
    </row>
    <row r="290" spans="1:23" ht="12.75">
      <c r="A290"/>
      <c r="B290"/>
      <c r="C290"/>
      <c r="D290"/>
      <c r="E290"/>
      <c r="F290" s="96"/>
      <c r="G290"/>
      <c r="H290"/>
      <c r="I290"/>
      <c r="J290"/>
      <c r="K290"/>
      <c r="L290"/>
      <c r="M290" s="98"/>
      <c r="N290" s="99"/>
      <c r="O290" s="99"/>
      <c r="P290" s="99"/>
      <c r="Q290" s="99"/>
      <c r="R290" s="6"/>
      <c r="S290" s="88"/>
      <c r="T290" s="88"/>
      <c r="U290" s="88"/>
      <c r="V290" s="88"/>
      <c r="W290" s="88"/>
    </row>
    <row r="291" spans="1:23" ht="12.75">
      <c r="A291"/>
      <c r="B291"/>
      <c r="C291"/>
      <c r="D291"/>
      <c r="E291"/>
      <c r="F291" s="96"/>
      <c r="G291"/>
      <c r="H291"/>
      <c r="I291"/>
      <c r="J291"/>
      <c r="K291"/>
      <c r="L291"/>
      <c r="M291" s="98"/>
      <c r="N291" s="99"/>
      <c r="O291" s="99"/>
      <c r="P291" s="99"/>
      <c r="Q291" s="99"/>
      <c r="R291" s="6"/>
      <c r="S291" s="88"/>
      <c r="T291" s="88"/>
      <c r="U291" s="88"/>
      <c r="V291" s="88"/>
      <c r="W291" s="88"/>
    </row>
    <row r="292" spans="1:23" ht="12.75">
      <c r="A292"/>
      <c r="B292"/>
      <c r="C292"/>
      <c r="D292"/>
      <c r="E292"/>
      <c r="F292" s="96"/>
      <c r="G292"/>
      <c r="H292"/>
      <c r="I292"/>
      <c r="J292"/>
      <c r="K292"/>
      <c r="L292"/>
      <c r="M292" s="98"/>
      <c r="N292" s="99"/>
      <c r="O292" s="99"/>
      <c r="P292" s="99"/>
      <c r="Q292" s="99"/>
      <c r="R292" s="6"/>
      <c r="S292" s="88"/>
      <c r="T292" s="88"/>
      <c r="U292" s="88"/>
      <c r="V292" s="88"/>
      <c r="W292" s="88"/>
    </row>
    <row r="293" spans="1:23" ht="12.75">
      <c r="A293"/>
      <c r="B293"/>
      <c r="C293"/>
      <c r="D293"/>
      <c r="E293"/>
      <c r="F293" s="96"/>
      <c r="G293"/>
      <c r="H293"/>
      <c r="I293"/>
      <c r="J293"/>
      <c r="K293"/>
      <c r="L293"/>
      <c r="M293" s="98"/>
      <c r="N293" s="99"/>
      <c r="O293" s="99"/>
      <c r="P293" s="99"/>
      <c r="Q293" s="99"/>
      <c r="R293" s="6"/>
      <c r="S293" s="88"/>
      <c r="T293" s="88"/>
      <c r="U293" s="88"/>
      <c r="V293" s="88"/>
      <c r="W293" s="88"/>
    </row>
    <row r="294" spans="1:23" ht="12.75">
      <c r="A294"/>
      <c r="B294"/>
      <c r="C294"/>
      <c r="D294"/>
      <c r="E294"/>
      <c r="F294" s="96"/>
      <c r="G294"/>
      <c r="H294"/>
      <c r="I294"/>
      <c r="J294"/>
      <c r="K294"/>
      <c r="L294"/>
      <c r="M294" s="98"/>
      <c r="N294" s="99"/>
      <c r="O294" s="99"/>
      <c r="P294" s="99"/>
      <c r="Q294" s="99"/>
      <c r="R294" s="6"/>
      <c r="S294" s="88"/>
      <c r="T294" s="88"/>
      <c r="U294" s="88"/>
      <c r="V294" s="88"/>
      <c r="W294" s="88"/>
    </row>
    <row r="295" spans="1:23" ht="12.75">
      <c r="A295"/>
      <c r="B295"/>
      <c r="C295"/>
      <c r="D295"/>
      <c r="E295"/>
      <c r="F295" s="96"/>
      <c r="G295"/>
      <c r="H295"/>
      <c r="I295"/>
      <c r="J295"/>
      <c r="K295"/>
      <c r="L295"/>
      <c r="M295" s="98"/>
      <c r="N295" s="99"/>
      <c r="O295" s="99"/>
      <c r="P295" s="99"/>
      <c r="Q295" s="99"/>
      <c r="R295" s="6"/>
      <c r="S295" s="88"/>
      <c r="T295" s="88"/>
      <c r="U295" s="88"/>
      <c r="V295" s="88"/>
      <c r="W295" s="88"/>
    </row>
    <row r="296" spans="1:23" ht="12.75">
      <c r="A296"/>
      <c r="B296"/>
      <c r="C296"/>
      <c r="D296"/>
      <c r="E296"/>
      <c r="F296" s="96"/>
      <c r="G296"/>
      <c r="H296"/>
      <c r="I296"/>
      <c r="J296"/>
      <c r="K296"/>
      <c r="L296"/>
      <c r="M296" s="98"/>
      <c r="N296" s="99"/>
      <c r="O296" s="99"/>
      <c r="P296" s="99"/>
      <c r="Q296" s="99"/>
      <c r="R296" s="6"/>
      <c r="S296" s="88"/>
      <c r="T296" s="88"/>
      <c r="U296" s="88"/>
      <c r="V296" s="88"/>
      <c r="W296" s="88"/>
    </row>
    <row r="297" spans="1:23" ht="12.75">
      <c r="A297"/>
      <c r="B297"/>
      <c r="C297"/>
      <c r="D297"/>
      <c r="E297"/>
      <c r="F297" s="96"/>
      <c r="G297"/>
      <c r="H297"/>
      <c r="I297"/>
      <c r="J297"/>
      <c r="K297"/>
      <c r="L297"/>
      <c r="M297" s="98"/>
      <c r="N297" s="99"/>
      <c r="O297" s="99"/>
      <c r="P297" s="99"/>
      <c r="Q297" s="99"/>
      <c r="R297" s="6"/>
      <c r="S297" s="88"/>
      <c r="T297" s="88"/>
      <c r="U297" s="88"/>
      <c r="V297" s="88"/>
      <c r="W297" s="88"/>
    </row>
    <row r="298" spans="1:23" ht="12.75">
      <c r="A298"/>
      <c r="B298"/>
      <c r="C298"/>
      <c r="D298"/>
      <c r="E298"/>
      <c r="F298" s="96"/>
      <c r="G298"/>
      <c r="H298"/>
      <c r="I298"/>
      <c r="J298"/>
      <c r="K298"/>
      <c r="L298"/>
      <c r="M298" s="98"/>
      <c r="N298" s="99"/>
      <c r="O298" s="99"/>
      <c r="P298" s="99"/>
      <c r="Q298" s="99"/>
      <c r="R298" s="6"/>
      <c r="S298" s="88"/>
      <c r="T298" s="88"/>
      <c r="U298" s="88"/>
      <c r="V298" s="88"/>
      <c r="W298" s="88"/>
    </row>
    <row r="299" spans="1:23" ht="12.75">
      <c r="A299"/>
      <c r="B299"/>
      <c r="C299"/>
      <c r="D299"/>
      <c r="E299"/>
      <c r="F299" s="96"/>
      <c r="G299"/>
      <c r="H299"/>
      <c r="I299"/>
      <c r="J299"/>
      <c r="K299"/>
      <c r="L299"/>
      <c r="M299" s="98"/>
      <c r="N299" s="99"/>
      <c r="O299" s="99"/>
      <c r="P299" s="99"/>
      <c r="Q299" s="99"/>
      <c r="R299" s="6"/>
      <c r="S299" s="88"/>
      <c r="T299" s="88"/>
      <c r="U299" s="88"/>
      <c r="V299" s="88"/>
      <c r="W299" s="88"/>
    </row>
    <row r="300" spans="1:23" ht="12.75">
      <c r="A300"/>
      <c r="B300"/>
      <c r="C300"/>
      <c r="D300"/>
      <c r="E300"/>
      <c r="F300" s="96"/>
      <c r="G300"/>
      <c r="H300"/>
      <c r="I300"/>
      <c r="J300"/>
      <c r="K300"/>
      <c r="L300"/>
      <c r="M300" s="98"/>
      <c r="N300" s="99"/>
      <c r="O300" s="99"/>
      <c r="P300" s="99"/>
      <c r="Q300" s="99"/>
      <c r="R300" s="6"/>
      <c r="S300" s="88"/>
      <c r="T300" s="88"/>
      <c r="U300" s="88"/>
      <c r="V300" s="88"/>
      <c r="W300" s="88"/>
    </row>
    <row r="301" spans="1:23" ht="12.75">
      <c r="A301"/>
      <c r="B301"/>
      <c r="C301"/>
      <c r="D301"/>
      <c r="E301"/>
      <c r="F301" s="96"/>
      <c r="G301"/>
      <c r="H301"/>
      <c r="I301"/>
      <c r="J301"/>
      <c r="K301"/>
      <c r="L301"/>
      <c r="M301" s="98"/>
      <c r="N301" s="99"/>
      <c r="O301" s="99"/>
      <c r="P301" s="99"/>
      <c r="Q301" s="99"/>
      <c r="R301" s="6"/>
      <c r="S301" s="88"/>
      <c r="T301" s="88"/>
      <c r="U301" s="88"/>
      <c r="V301" s="88"/>
      <c r="W301" s="88"/>
    </row>
    <row r="302" spans="1:23" ht="12.75">
      <c r="A302"/>
      <c r="B302"/>
      <c r="C302"/>
      <c r="D302"/>
      <c r="E302"/>
      <c r="F302" s="96"/>
      <c r="G302"/>
      <c r="H302"/>
      <c r="I302"/>
      <c r="J302"/>
      <c r="K302"/>
      <c r="L302"/>
      <c r="M302" s="98"/>
      <c r="N302" s="99"/>
      <c r="O302" s="99"/>
      <c r="P302" s="99"/>
      <c r="Q302" s="99"/>
      <c r="R302" s="6"/>
      <c r="S302" s="88"/>
      <c r="T302" s="88"/>
      <c r="U302" s="88"/>
      <c r="V302" s="88"/>
      <c r="W302" s="88"/>
    </row>
    <row r="303" spans="1:23" ht="12.75">
      <c r="A303"/>
      <c r="B303"/>
      <c r="C303"/>
      <c r="D303"/>
      <c r="E303"/>
      <c r="F303" s="96"/>
      <c r="G303"/>
      <c r="H303"/>
      <c r="I303"/>
      <c r="J303"/>
      <c r="K303"/>
      <c r="L303"/>
      <c r="M303" s="98"/>
      <c r="N303" s="99"/>
      <c r="O303" s="99"/>
      <c r="P303" s="99"/>
      <c r="Q303" s="99"/>
      <c r="R303" s="6"/>
      <c r="S303" s="88"/>
      <c r="T303" s="88"/>
      <c r="U303" s="88"/>
      <c r="V303" s="88"/>
      <c r="W303" s="88"/>
    </row>
    <row r="304" spans="1:23" ht="12.75">
      <c r="A304"/>
      <c r="B304"/>
      <c r="C304"/>
      <c r="D304"/>
      <c r="E304"/>
      <c r="F304" s="96"/>
      <c r="G304"/>
      <c r="H304"/>
      <c r="I304"/>
      <c r="J304"/>
      <c r="K304"/>
      <c r="L304"/>
      <c r="M304" s="98"/>
      <c r="N304" s="99"/>
      <c r="O304" s="99"/>
      <c r="P304" s="99"/>
      <c r="Q304" s="99"/>
      <c r="R304" s="6"/>
      <c r="S304" s="88"/>
      <c r="T304" s="88"/>
      <c r="U304" s="88"/>
      <c r="V304" s="88"/>
      <c r="W304" s="88"/>
    </row>
    <row r="305" spans="1:23" ht="12.75">
      <c r="A305"/>
      <c r="B305"/>
      <c r="C305"/>
      <c r="D305"/>
      <c r="E305"/>
      <c r="F305" s="96"/>
      <c r="G305"/>
      <c r="H305"/>
      <c r="I305"/>
      <c r="J305"/>
      <c r="K305"/>
      <c r="L305"/>
      <c r="M305" s="98"/>
      <c r="N305" s="99"/>
      <c r="O305" s="99"/>
      <c r="P305" s="99"/>
      <c r="Q305" s="99"/>
      <c r="R305" s="6"/>
      <c r="S305" s="88"/>
      <c r="T305" s="88"/>
      <c r="U305" s="88"/>
      <c r="V305" s="88"/>
      <c r="W305" s="88"/>
    </row>
    <row r="306" spans="1:23" ht="12.75">
      <c r="A306"/>
      <c r="B306"/>
      <c r="C306"/>
      <c r="D306"/>
      <c r="E306"/>
      <c r="F306" s="96"/>
      <c r="G306"/>
      <c r="H306"/>
      <c r="I306"/>
      <c r="J306"/>
      <c r="K306"/>
      <c r="L306"/>
      <c r="M306" s="98"/>
      <c r="N306" s="99"/>
      <c r="O306" s="99"/>
      <c r="P306" s="99"/>
      <c r="Q306" s="99"/>
      <c r="R306" s="6"/>
      <c r="S306" s="88"/>
      <c r="T306" s="88"/>
      <c r="U306" s="88"/>
      <c r="V306" s="88"/>
      <c r="W306" s="88"/>
    </row>
    <row r="307" spans="1:23" ht="12.75">
      <c r="A307"/>
      <c r="B307"/>
      <c r="C307"/>
      <c r="D307"/>
      <c r="E307"/>
      <c r="F307" s="96"/>
      <c r="G307"/>
      <c r="H307"/>
      <c r="I307"/>
      <c r="J307"/>
      <c r="K307"/>
      <c r="L307"/>
      <c r="M307" s="98"/>
      <c r="N307" s="99"/>
      <c r="O307" s="99"/>
      <c r="P307" s="99"/>
      <c r="Q307" s="99"/>
      <c r="R307" s="6"/>
      <c r="S307" s="88"/>
      <c r="T307" s="88"/>
      <c r="U307" s="88"/>
      <c r="V307" s="88"/>
      <c r="W307" s="88"/>
    </row>
    <row r="308" spans="1:23" ht="12.75">
      <c r="A308"/>
      <c r="B308"/>
      <c r="C308"/>
      <c r="D308"/>
      <c r="E308"/>
      <c r="F308" s="96"/>
      <c r="G308"/>
      <c r="H308"/>
      <c r="I308"/>
      <c r="J308"/>
      <c r="K308"/>
      <c r="L308"/>
      <c r="M308" s="98"/>
      <c r="N308" s="99"/>
      <c r="O308" s="99"/>
      <c r="P308" s="99"/>
      <c r="Q308" s="99"/>
      <c r="R308" s="6"/>
      <c r="S308" s="88"/>
      <c r="T308" s="88"/>
      <c r="U308" s="88"/>
      <c r="V308" s="88"/>
      <c r="W308" s="88"/>
    </row>
    <row r="309" spans="1:23" ht="12.75">
      <c r="A309"/>
      <c r="B309"/>
      <c r="C309"/>
      <c r="D309"/>
      <c r="E309"/>
      <c r="F309" s="96"/>
      <c r="G309"/>
      <c r="H309"/>
      <c r="I309"/>
      <c r="J309"/>
      <c r="K309"/>
      <c r="L309"/>
      <c r="M309" s="98"/>
      <c r="N309" s="99"/>
      <c r="O309" s="99"/>
      <c r="P309" s="99"/>
      <c r="Q309" s="99"/>
      <c r="R309" s="6"/>
      <c r="S309" s="88"/>
      <c r="T309" s="88"/>
      <c r="U309" s="88"/>
      <c r="V309" s="88"/>
      <c r="W309" s="88"/>
    </row>
    <row r="310" spans="1:23" ht="12.75">
      <c r="A310"/>
      <c r="B310"/>
      <c r="C310"/>
      <c r="D310"/>
      <c r="E310"/>
      <c r="F310" s="96"/>
      <c r="G310"/>
      <c r="H310"/>
      <c r="I310"/>
      <c r="J310"/>
      <c r="K310"/>
      <c r="L310"/>
      <c r="M310" s="98"/>
      <c r="N310" s="99"/>
      <c r="O310" s="99"/>
      <c r="P310" s="99"/>
      <c r="Q310" s="99"/>
      <c r="R310" s="6"/>
      <c r="S310" s="88"/>
      <c r="T310" s="88"/>
      <c r="U310" s="88"/>
      <c r="V310" s="88"/>
      <c r="W310" s="88"/>
    </row>
    <row r="311" spans="1:23" ht="12.75">
      <c r="A311"/>
      <c r="B311"/>
      <c r="C311"/>
      <c r="D311"/>
      <c r="E311"/>
      <c r="F311" s="96"/>
      <c r="G311"/>
      <c r="H311"/>
      <c r="I311"/>
      <c r="J311"/>
      <c r="K311"/>
      <c r="L311"/>
      <c r="M311" s="98"/>
      <c r="N311" s="99"/>
      <c r="O311" s="99"/>
      <c r="P311" s="99"/>
      <c r="Q311" s="99"/>
      <c r="R311" s="6"/>
      <c r="S311" s="88"/>
      <c r="T311" s="88"/>
      <c r="U311" s="88"/>
      <c r="V311" s="88"/>
      <c r="W311" s="88"/>
    </row>
    <row r="312" spans="1:23" ht="12.75">
      <c r="A312"/>
      <c r="B312"/>
      <c r="C312"/>
      <c r="D312"/>
      <c r="E312"/>
      <c r="F312" s="96"/>
      <c r="G312"/>
      <c r="H312"/>
      <c r="I312"/>
      <c r="J312"/>
      <c r="K312"/>
      <c r="L312"/>
      <c r="M312" s="98"/>
      <c r="N312" s="99"/>
      <c r="O312" s="99"/>
      <c r="P312" s="99"/>
      <c r="Q312" s="99"/>
      <c r="R312" s="6"/>
      <c r="S312" s="88"/>
      <c r="T312" s="88"/>
      <c r="U312" s="88"/>
      <c r="V312" s="88"/>
      <c r="W312" s="88"/>
    </row>
    <row r="313" spans="1:23" ht="12.75">
      <c r="A313"/>
      <c r="B313"/>
      <c r="C313"/>
      <c r="D313"/>
      <c r="E313"/>
      <c r="F313" s="96"/>
      <c r="G313"/>
      <c r="H313"/>
      <c r="I313"/>
      <c r="J313"/>
      <c r="K313"/>
      <c r="L313"/>
      <c r="M313" s="98"/>
      <c r="N313" s="99"/>
      <c r="O313" s="99"/>
      <c r="P313" s="99"/>
      <c r="Q313" s="99"/>
      <c r="R313" s="6"/>
      <c r="S313" s="88"/>
      <c r="T313" s="88"/>
      <c r="U313" s="88"/>
      <c r="V313" s="88"/>
      <c r="W313" s="88"/>
    </row>
    <row r="314" spans="1:23" ht="12.75">
      <c r="A314"/>
      <c r="B314"/>
      <c r="C314"/>
      <c r="D314"/>
      <c r="E314"/>
      <c r="F314" s="96"/>
      <c r="G314"/>
      <c r="H314"/>
      <c r="I314"/>
      <c r="J314"/>
      <c r="K314"/>
      <c r="L314"/>
      <c r="M314" s="98"/>
      <c r="N314" s="99"/>
      <c r="O314" s="99"/>
      <c r="P314" s="99"/>
      <c r="Q314" s="99"/>
      <c r="R314" s="6"/>
      <c r="S314" s="88"/>
      <c r="T314" s="88"/>
      <c r="U314" s="88"/>
      <c r="V314" s="88"/>
      <c r="W314" s="88"/>
    </row>
    <row r="315" spans="1:23" ht="12.75">
      <c r="A315"/>
      <c r="B315"/>
      <c r="C315"/>
      <c r="D315"/>
      <c r="E315"/>
      <c r="F315" s="96"/>
      <c r="G315"/>
      <c r="H315"/>
      <c r="I315"/>
      <c r="J315"/>
      <c r="K315"/>
      <c r="L315"/>
      <c r="M315" s="98"/>
      <c r="N315" s="99"/>
      <c r="O315" s="99"/>
      <c r="P315" s="99"/>
      <c r="Q315" s="99"/>
      <c r="R315" s="6"/>
      <c r="S315" s="88"/>
      <c r="T315" s="88"/>
      <c r="U315" s="88"/>
      <c r="V315" s="88"/>
      <c r="W315" s="88"/>
    </row>
    <row r="316" spans="1:23" ht="12.75">
      <c r="A316"/>
      <c r="B316"/>
      <c r="C316"/>
      <c r="D316"/>
      <c r="E316"/>
      <c r="F316" s="96"/>
      <c r="G316"/>
      <c r="H316"/>
      <c r="I316"/>
      <c r="J316"/>
      <c r="K316"/>
      <c r="L316"/>
      <c r="M316" s="98"/>
      <c r="N316" s="99"/>
      <c r="O316" s="99"/>
      <c r="P316" s="99"/>
      <c r="Q316" s="99"/>
      <c r="R316" s="6"/>
      <c r="S316" s="88"/>
      <c r="T316" s="88"/>
      <c r="U316" s="88"/>
      <c r="V316" s="88"/>
      <c r="W316" s="88"/>
    </row>
    <row r="317" spans="1:23" ht="12.75">
      <c r="A317"/>
      <c r="B317"/>
      <c r="C317"/>
      <c r="D317"/>
      <c r="E317"/>
      <c r="F317" s="96"/>
      <c r="G317"/>
      <c r="H317"/>
      <c r="I317"/>
      <c r="J317"/>
      <c r="K317"/>
      <c r="L317"/>
      <c r="M317" s="98"/>
      <c r="N317" s="99"/>
      <c r="O317" s="99"/>
      <c r="P317" s="99"/>
      <c r="Q317" s="99"/>
      <c r="R317" s="6"/>
      <c r="S317" s="88"/>
      <c r="T317" s="88"/>
      <c r="U317" s="88"/>
      <c r="V317" s="88"/>
      <c r="W317" s="88"/>
    </row>
    <row r="318" spans="1:23" ht="12.75">
      <c r="A318"/>
      <c r="B318"/>
      <c r="C318"/>
      <c r="D318"/>
      <c r="E318"/>
      <c r="F318" s="96"/>
      <c r="G318"/>
      <c r="H318"/>
      <c r="I318"/>
      <c r="J318"/>
      <c r="K318"/>
      <c r="L318"/>
      <c r="M318" s="98"/>
      <c r="N318" s="99"/>
      <c r="O318" s="99"/>
      <c r="P318" s="99"/>
      <c r="Q318" s="99"/>
      <c r="R318" s="6"/>
      <c r="S318" s="88"/>
      <c r="T318" s="88"/>
      <c r="U318" s="88"/>
      <c r="V318" s="88"/>
      <c r="W318" s="88"/>
    </row>
    <row r="319" spans="1:23" ht="12.75">
      <c r="A319"/>
      <c r="B319"/>
      <c r="C319"/>
      <c r="D319"/>
      <c r="E319"/>
      <c r="F319" s="96"/>
      <c r="G319"/>
      <c r="H319"/>
      <c r="I319"/>
      <c r="J319"/>
      <c r="K319"/>
      <c r="L319"/>
      <c r="M319" s="98"/>
      <c r="N319" s="99"/>
      <c r="O319" s="99"/>
      <c r="P319" s="99"/>
      <c r="Q319" s="99"/>
      <c r="R319" s="6"/>
      <c r="S319" s="88"/>
      <c r="T319" s="88"/>
      <c r="U319" s="88"/>
      <c r="V319" s="88"/>
      <c r="W319" s="88"/>
    </row>
    <row r="320" spans="1:23" ht="12.75">
      <c r="A320"/>
      <c r="B320"/>
      <c r="C320"/>
      <c r="D320"/>
      <c r="E320"/>
      <c r="F320" s="96"/>
      <c r="G320"/>
      <c r="H320"/>
      <c r="I320"/>
      <c r="J320"/>
      <c r="K320"/>
      <c r="L320"/>
      <c r="M320" s="98"/>
      <c r="N320" s="99"/>
      <c r="O320" s="99"/>
      <c r="P320" s="99"/>
      <c r="Q320" s="99"/>
      <c r="R320" s="6"/>
      <c r="S320" s="88"/>
      <c r="T320" s="88"/>
      <c r="U320" s="88"/>
      <c r="V320" s="88"/>
      <c r="W320" s="88"/>
    </row>
    <row r="321" spans="1:23" ht="12.75">
      <c r="A321"/>
      <c r="B321"/>
      <c r="C321"/>
      <c r="D321"/>
      <c r="E321"/>
      <c r="F321" s="96"/>
      <c r="G321"/>
      <c r="H321"/>
      <c r="I321"/>
      <c r="J321"/>
      <c r="K321"/>
      <c r="L321"/>
      <c r="M321" s="98"/>
      <c r="N321" s="99"/>
      <c r="O321" s="99"/>
      <c r="P321" s="99"/>
      <c r="Q321" s="99"/>
      <c r="R321" s="6"/>
      <c r="S321" s="88"/>
      <c r="T321" s="88"/>
      <c r="U321" s="88"/>
      <c r="V321" s="88"/>
      <c r="W321" s="88"/>
    </row>
    <row r="322" spans="1:23" ht="12.75">
      <c r="A322"/>
      <c r="B322"/>
      <c r="C322"/>
      <c r="D322"/>
      <c r="E322"/>
      <c r="F322" s="96"/>
      <c r="G322"/>
      <c r="H322"/>
      <c r="I322"/>
      <c r="J322"/>
      <c r="K322"/>
      <c r="L322"/>
      <c r="M322" s="98"/>
      <c r="N322" s="99"/>
      <c r="O322" s="99"/>
      <c r="P322" s="99"/>
      <c r="Q322" s="99"/>
      <c r="R322" s="6"/>
      <c r="S322" s="88"/>
      <c r="T322" s="88"/>
      <c r="U322" s="88"/>
      <c r="V322" s="88"/>
      <c r="W322" s="88"/>
    </row>
    <row r="323" spans="1:23" ht="12.75">
      <c r="A323"/>
      <c r="B323"/>
      <c r="C323"/>
      <c r="D323"/>
      <c r="E323"/>
      <c r="F323" s="96"/>
      <c r="G323"/>
      <c r="H323"/>
      <c r="I323"/>
      <c r="J323"/>
      <c r="K323"/>
      <c r="L323"/>
      <c r="M323" s="98"/>
      <c r="N323" s="99"/>
      <c r="O323" s="99"/>
      <c r="P323" s="99"/>
      <c r="Q323" s="99"/>
      <c r="R323" s="6"/>
      <c r="S323" s="88"/>
      <c r="T323" s="88"/>
      <c r="U323" s="88"/>
      <c r="V323" s="88"/>
      <c r="W323" s="88"/>
    </row>
    <row r="324" spans="1:23" ht="12.75">
      <c r="A324"/>
      <c r="B324"/>
      <c r="C324"/>
      <c r="D324"/>
      <c r="E324"/>
      <c r="F324" s="96"/>
      <c r="G324"/>
      <c r="H324"/>
      <c r="I324"/>
      <c r="J324"/>
      <c r="K324"/>
      <c r="L324"/>
      <c r="M324" s="98"/>
      <c r="N324" s="99"/>
      <c r="O324" s="99"/>
      <c r="P324" s="99"/>
      <c r="Q324" s="99"/>
      <c r="R324" s="6"/>
      <c r="S324" s="88"/>
      <c r="T324" s="88"/>
      <c r="U324" s="88"/>
      <c r="V324" s="88"/>
      <c r="W324" s="88"/>
    </row>
    <row r="325" spans="1:23" ht="12.75">
      <c r="A325"/>
      <c r="B325"/>
      <c r="C325"/>
      <c r="D325"/>
      <c r="E325"/>
      <c r="F325" s="96"/>
      <c r="G325"/>
      <c r="H325"/>
      <c r="I325"/>
      <c r="J325"/>
      <c r="K325"/>
      <c r="L325"/>
      <c r="M325" s="98"/>
      <c r="N325" s="99"/>
      <c r="O325" s="99"/>
      <c r="P325" s="99"/>
      <c r="Q325" s="99"/>
      <c r="R325" s="6"/>
      <c r="S325" s="88"/>
      <c r="T325" s="88"/>
      <c r="U325" s="88"/>
      <c r="V325" s="88"/>
      <c r="W325" s="88"/>
    </row>
    <row r="326" spans="1:23" ht="12.75">
      <c r="A326"/>
      <c r="B326"/>
      <c r="C326"/>
      <c r="D326"/>
      <c r="E326"/>
      <c r="F326" s="96"/>
      <c r="G326"/>
      <c r="H326"/>
      <c r="I326"/>
      <c r="J326"/>
      <c r="K326"/>
      <c r="L326"/>
      <c r="M326" s="98"/>
      <c r="N326" s="99"/>
      <c r="O326" s="99"/>
      <c r="P326" s="99"/>
      <c r="Q326" s="99"/>
      <c r="R326" s="6"/>
      <c r="S326" s="88"/>
      <c r="T326" s="88"/>
      <c r="U326" s="88"/>
      <c r="V326" s="88"/>
      <c r="W326" s="88"/>
    </row>
    <row r="327" spans="1:23" ht="12.75">
      <c r="A327"/>
      <c r="B327"/>
      <c r="C327"/>
      <c r="D327"/>
      <c r="E327"/>
      <c r="F327" s="96"/>
      <c r="G327"/>
      <c r="H327"/>
      <c r="I327"/>
      <c r="J327"/>
      <c r="K327"/>
      <c r="L327"/>
      <c r="M327" s="98"/>
      <c r="N327" s="99"/>
      <c r="O327" s="99"/>
      <c r="P327" s="99"/>
      <c r="Q327" s="99"/>
      <c r="R327" s="6"/>
      <c r="S327" s="88"/>
      <c r="T327" s="88"/>
      <c r="U327" s="88"/>
      <c r="V327" s="88"/>
      <c r="W327" s="88"/>
    </row>
    <row r="328" spans="1:23" ht="12.75">
      <c r="A328"/>
      <c r="B328"/>
      <c r="C328"/>
      <c r="D328"/>
      <c r="E328"/>
      <c r="F328" s="96"/>
      <c r="G328"/>
      <c r="H328"/>
      <c r="I328"/>
      <c r="J328"/>
      <c r="K328"/>
      <c r="L328"/>
      <c r="M328" s="98"/>
      <c r="N328" s="99"/>
      <c r="O328" s="99"/>
      <c r="P328" s="99"/>
      <c r="Q328" s="99"/>
      <c r="R328" s="6"/>
      <c r="S328" s="88"/>
      <c r="T328" s="88"/>
      <c r="U328" s="88"/>
      <c r="V328" s="88"/>
      <c r="W328" s="88"/>
    </row>
    <row r="329" spans="1:23" ht="12.75">
      <c r="A329"/>
      <c r="B329"/>
      <c r="C329"/>
      <c r="D329"/>
      <c r="E329"/>
      <c r="F329" s="96"/>
      <c r="G329"/>
      <c r="H329"/>
      <c r="I329"/>
      <c r="J329"/>
      <c r="K329"/>
      <c r="L329"/>
      <c r="M329" s="98"/>
      <c r="N329" s="99"/>
      <c r="O329" s="99"/>
      <c r="P329" s="99"/>
      <c r="Q329" s="99"/>
      <c r="R329" s="6"/>
      <c r="S329" s="88"/>
      <c r="T329" s="88"/>
      <c r="U329" s="88"/>
      <c r="V329" s="88"/>
      <c r="W329" s="88"/>
    </row>
    <row r="330" spans="1:23" ht="12.75">
      <c r="A330"/>
      <c r="B330"/>
      <c r="C330"/>
      <c r="D330"/>
      <c r="E330"/>
      <c r="F330" s="96"/>
      <c r="G330"/>
      <c r="H330"/>
      <c r="I330"/>
      <c r="J330"/>
      <c r="K330"/>
      <c r="L330"/>
      <c r="M330" s="98"/>
      <c r="N330" s="99"/>
      <c r="O330" s="99"/>
      <c r="P330" s="99"/>
      <c r="Q330" s="99"/>
      <c r="R330" s="6"/>
      <c r="S330" s="88"/>
      <c r="T330" s="88"/>
      <c r="U330" s="88"/>
      <c r="V330" s="88"/>
      <c r="W330" s="88"/>
    </row>
    <row r="331" spans="1:23" ht="12.75">
      <c r="A331"/>
      <c r="B331"/>
      <c r="C331"/>
      <c r="D331"/>
      <c r="E331"/>
      <c r="F331" s="96"/>
      <c r="G331"/>
      <c r="H331"/>
      <c r="I331"/>
      <c r="J331"/>
      <c r="K331"/>
      <c r="L331"/>
      <c r="M331" s="98"/>
      <c r="N331" s="99"/>
      <c r="O331" s="99"/>
      <c r="P331" s="99"/>
      <c r="Q331" s="99"/>
      <c r="R331" s="6"/>
      <c r="S331" s="88"/>
      <c r="T331" s="88"/>
      <c r="U331" s="88"/>
      <c r="V331" s="88"/>
      <c r="W331" s="88"/>
    </row>
    <row r="332" spans="1:23" ht="12.75">
      <c r="A332"/>
      <c r="B332"/>
      <c r="C332"/>
      <c r="D332"/>
      <c r="E332"/>
      <c r="F332" s="96"/>
      <c r="G332"/>
      <c r="H332"/>
      <c r="I332"/>
      <c r="J332"/>
      <c r="K332"/>
      <c r="L332"/>
      <c r="M332" s="98"/>
      <c r="N332" s="99"/>
      <c r="O332" s="99"/>
      <c r="P332" s="99"/>
      <c r="Q332" s="99"/>
      <c r="R332" s="6"/>
      <c r="S332" s="88"/>
      <c r="T332" s="88"/>
      <c r="U332" s="88"/>
      <c r="V332" s="88"/>
      <c r="W332" s="88"/>
    </row>
    <row r="333" spans="1:23" ht="12.75">
      <c r="A333"/>
      <c r="B333"/>
      <c r="C333"/>
      <c r="D333"/>
      <c r="E333"/>
      <c r="F333" s="96"/>
      <c r="G333"/>
      <c r="H333"/>
      <c r="I333"/>
      <c r="J333"/>
      <c r="K333"/>
      <c r="L333"/>
      <c r="M333" s="98"/>
      <c r="N333" s="99"/>
      <c r="O333" s="99"/>
      <c r="P333" s="99"/>
      <c r="Q333" s="99"/>
      <c r="R333" s="6"/>
      <c r="S333" s="88"/>
      <c r="T333" s="88"/>
      <c r="U333" s="88"/>
      <c r="V333" s="88"/>
      <c r="W333" s="88"/>
    </row>
    <row r="334" spans="1:23" ht="12.75">
      <c r="A334"/>
      <c r="B334"/>
      <c r="C334"/>
      <c r="D334"/>
      <c r="E334"/>
      <c r="F334" s="96"/>
      <c r="G334"/>
      <c r="H334"/>
      <c r="I334"/>
      <c r="J334"/>
      <c r="K334"/>
      <c r="L334"/>
      <c r="M334" s="98"/>
      <c r="N334" s="99"/>
      <c r="O334" s="99"/>
      <c r="P334" s="99"/>
      <c r="Q334" s="99"/>
      <c r="R334" s="6"/>
      <c r="S334" s="88"/>
      <c r="T334" s="88"/>
      <c r="U334" s="88"/>
      <c r="V334" s="88"/>
      <c r="W334" s="88"/>
    </row>
    <row r="335" spans="1:23" ht="12.75">
      <c r="A335"/>
      <c r="B335"/>
      <c r="C335"/>
      <c r="D335"/>
      <c r="E335"/>
      <c r="F335" s="96"/>
      <c r="G335"/>
      <c r="H335"/>
      <c r="I335"/>
      <c r="J335"/>
      <c r="K335"/>
      <c r="L335"/>
      <c r="M335" s="98"/>
      <c r="N335" s="99"/>
      <c r="O335" s="99"/>
      <c r="P335" s="99"/>
      <c r="Q335" s="99"/>
      <c r="R335" s="6"/>
      <c r="S335" s="88"/>
      <c r="T335" s="88"/>
      <c r="U335" s="88"/>
      <c r="V335" s="88"/>
      <c r="W335" s="88"/>
    </row>
    <row r="336" spans="1:23" ht="12.75">
      <c r="A336"/>
      <c r="B336"/>
      <c r="C336"/>
      <c r="D336"/>
      <c r="E336"/>
      <c r="F336" s="96"/>
      <c r="G336"/>
      <c r="H336"/>
      <c r="I336"/>
      <c r="J336"/>
      <c r="K336"/>
      <c r="L336"/>
      <c r="M336" s="98"/>
      <c r="N336" s="99"/>
      <c r="O336" s="99"/>
      <c r="P336" s="99"/>
      <c r="Q336" s="99"/>
      <c r="R336" s="6"/>
      <c r="S336" s="88"/>
      <c r="T336" s="88"/>
      <c r="U336" s="88"/>
      <c r="V336" s="88"/>
      <c r="W336" s="88"/>
    </row>
    <row r="337" spans="1:23" ht="12.75">
      <c r="A337"/>
      <c r="B337"/>
      <c r="C337"/>
      <c r="D337"/>
      <c r="E337"/>
      <c r="F337" s="96"/>
      <c r="G337"/>
      <c r="H337"/>
      <c r="I337"/>
      <c r="J337"/>
      <c r="K337"/>
      <c r="L337"/>
      <c r="M337" s="98"/>
      <c r="N337" s="99"/>
      <c r="O337" s="99"/>
      <c r="P337" s="99"/>
      <c r="Q337" s="99"/>
      <c r="R337" s="6"/>
      <c r="S337" s="88"/>
      <c r="T337" s="88"/>
      <c r="U337" s="88"/>
      <c r="V337" s="88"/>
      <c r="W337" s="88"/>
    </row>
    <row r="338" spans="1:23" ht="12.75">
      <c r="A338"/>
      <c r="B338"/>
      <c r="C338"/>
      <c r="D338"/>
      <c r="E338"/>
      <c r="F338" s="96"/>
      <c r="G338"/>
      <c r="H338"/>
      <c r="I338"/>
      <c r="J338"/>
      <c r="K338"/>
      <c r="L338"/>
      <c r="M338" s="98"/>
      <c r="N338" s="99"/>
      <c r="O338" s="99"/>
      <c r="P338" s="99"/>
      <c r="Q338" s="99"/>
      <c r="R338" s="6"/>
      <c r="S338" s="88"/>
      <c r="T338" s="88"/>
      <c r="U338" s="88"/>
      <c r="V338" s="88"/>
      <c r="W338" s="88"/>
    </row>
    <row r="339" spans="1:23" ht="12.75">
      <c r="A339"/>
      <c r="B339"/>
      <c r="C339"/>
      <c r="D339"/>
      <c r="E339"/>
      <c r="F339" s="96"/>
      <c r="G339"/>
      <c r="H339"/>
      <c r="I339"/>
      <c r="J339"/>
      <c r="K339"/>
      <c r="L339"/>
      <c r="M339" s="98"/>
      <c r="N339" s="99"/>
      <c r="O339" s="99"/>
      <c r="P339" s="99"/>
      <c r="Q339" s="99"/>
      <c r="R339" s="6"/>
      <c r="S339" s="88"/>
      <c r="T339" s="88"/>
      <c r="U339" s="88"/>
      <c r="V339" s="88"/>
      <c r="W339" s="88"/>
    </row>
    <row r="340" spans="1:23" ht="12.75">
      <c r="A340"/>
      <c r="B340"/>
      <c r="C340"/>
      <c r="D340"/>
      <c r="E340"/>
      <c r="F340" s="96"/>
      <c r="G340"/>
      <c r="H340"/>
      <c r="I340"/>
      <c r="J340"/>
      <c r="K340"/>
      <c r="L340"/>
      <c r="M340" s="98"/>
      <c r="N340" s="99"/>
      <c r="O340" s="99"/>
      <c r="P340" s="99"/>
      <c r="Q340" s="99"/>
      <c r="R340" s="6"/>
      <c r="S340" s="88"/>
      <c r="T340" s="88"/>
      <c r="U340" s="88"/>
      <c r="V340" s="88"/>
      <c r="W340" s="88"/>
    </row>
    <row r="341" spans="1:23" ht="12.75">
      <c r="A341"/>
      <c r="B341"/>
      <c r="C341"/>
      <c r="D341"/>
      <c r="E341"/>
      <c r="F341" s="96"/>
      <c r="G341"/>
      <c r="H341"/>
      <c r="I341"/>
      <c r="J341"/>
      <c r="K341"/>
      <c r="L341"/>
      <c r="M341" s="98"/>
      <c r="N341" s="99"/>
      <c r="O341" s="99"/>
      <c r="P341" s="99"/>
      <c r="Q341" s="99"/>
      <c r="R341" s="6"/>
      <c r="S341" s="88"/>
      <c r="T341" s="88"/>
      <c r="U341" s="88"/>
      <c r="V341" s="88"/>
      <c r="W341" s="88"/>
    </row>
    <row r="342" spans="1:23" ht="12.75">
      <c r="A342"/>
      <c r="B342"/>
      <c r="C342"/>
      <c r="D342"/>
      <c r="E342"/>
      <c r="F342" s="96"/>
      <c r="G342"/>
      <c r="H342"/>
      <c r="I342"/>
      <c r="J342"/>
      <c r="K342"/>
      <c r="L342"/>
      <c r="M342" s="98"/>
      <c r="N342" s="99"/>
      <c r="O342" s="99"/>
      <c r="P342" s="99"/>
      <c r="Q342" s="99"/>
      <c r="R342" s="6"/>
      <c r="S342" s="88"/>
      <c r="T342" s="88"/>
      <c r="U342" s="88"/>
      <c r="V342" s="88"/>
      <c r="W342" s="88"/>
    </row>
    <row r="343" spans="1:23" ht="12.75">
      <c r="A343"/>
      <c r="B343"/>
      <c r="C343"/>
      <c r="D343"/>
      <c r="E343"/>
      <c r="F343" s="96"/>
      <c r="G343"/>
      <c r="H343"/>
      <c r="I343"/>
      <c r="J343"/>
      <c r="K343"/>
      <c r="L343"/>
      <c r="M343" s="98"/>
      <c r="N343" s="99"/>
      <c r="O343" s="99"/>
      <c r="P343" s="99"/>
      <c r="Q343" s="99"/>
      <c r="R343" s="6"/>
      <c r="S343" s="88"/>
      <c r="T343" s="88"/>
      <c r="U343" s="88"/>
      <c r="V343" s="88"/>
      <c r="W343" s="88"/>
    </row>
    <row r="344" spans="1:23" ht="12.75">
      <c r="A344"/>
      <c r="B344"/>
      <c r="C344"/>
      <c r="D344"/>
      <c r="E344"/>
      <c r="F344" s="96"/>
      <c r="G344"/>
      <c r="H344"/>
      <c r="I344"/>
      <c r="J344"/>
      <c r="K344"/>
      <c r="L344"/>
      <c r="M344" s="98"/>
      <c r="N344" s="99"/>
      <c r="O344" s="99"/>
      <c r="P344" s="99"/>
      <c r="Q344" s="99"/>
      <c r="R344" s="6"/>
      <c r="S344" s="88"/>
      <c r="T344" s="88"/>
      <c r="U344" s="88"/>
      <c r="V344" s="88"/>
      <c r="W344" s="88"/>
    </row>
    <row r="345" spans="1:23" ht="12.75">
      <c r="A345"/>
      <c r="B345"/>
      <c r="C345"/>
      <c r="D345"/>
      <c r="E345"/>
      <c r="F345" s="96"/>
      <c r="G345"/>
      <c r="H345"/>
      <c r="I345"/>
      <c r="J345"/>
      <c r="K345"/>
      <c r="L345"/>
      <c r="M345" s="98"/>
      <c r="N345" s="99"/>
      <c r="O345" s="99"/>
      <c r="P345" s="99"/>
      <c r="Q345" s="99"/>
      <c r="R345" s="6"/>
      <c r="S345" s="88"/>
      <c r="T345" s="88"/>
      <c r="U345" s="88"/>
      <c r="V345" s="88"/>
      <c r="W345" s="88"/>
    </row>
    <row r="346" spans="1:23" ht="12.75">
      <c r="A346"/>
      <c r="B346"/>
      <c r="C346"/>
      <c r="D346"/>
      <c r="E346"/>
      <c r="F346" s="96"/>
      <c r="G346"/>
      <c r="H346"/>
      <c r="I346"/>
      <c r="J346"/>
      <c r="K346"/>
      <c r="L346"/>
      <c r="M346" s="98"/>
      <c r="N346" s="99"/>
      <c r="O346" s="99"/>
      <c r="P346" s="99"/>
      <c r="Q346" s="99"/>
      <c r="R346" s="6"/>
      <c r="S346" s="88"/>
      <c r="T346" s="88"/>
      <c r="U346" s="88"/>
      <c r="V346" s="88"/>
      <c r="W346" s="88"/>
    </row>
    <row r="347" spans="1:23" ht="12.75">
      <c r="A347"/>
      <c r="B347"/>
      <c r="C347"/>
      <c r="D347"/>
      <c r="E347"/>
      <c r="F347" s="96"/>
      <c r="G347"/>
      <c r="H347"/>
      <c r="I347"/>
      <c r="J347"/>
      <c r="K347"/>
      <c r="L347"/>
      <c r="M347" s="98"/>
      <c r="N347" s="99"/>
      <c r="O347" s="99"/>
      <c r="P347" s="99"/>
      <c r="Q347" s="99"/>
      <c r="R347" s="6"/>
      <c r="S347" s="88"/>
      <c r="T347" s="88"/>
      <c r="U347" s="88"/>
      <c r="V347" s="88"/>
      <c r="W347" s="88"/>
    </row>
    <row r="348" spans="1:23" ht="12.75">
      <c r="A348"/>
      <c r="B348"/>
      <c r="C348"/>
      <c r="D348"/>
      <c r="E348"/>
      <c r="F348" s="96"/>
      <c r="G348"/>
      <c r="H348"/>
      <c r="I348"/>
      <c r="J348"/>
      <c r="K348"/>
      <c r="L348"/>
      <c r="M348" s="98"/>
      <c r="N348" s="99"/>
      <c r="O348" s="99"/>
      <c r="P348" s="99"/>
      <c r="Q348" s="99"/>
      <c r="R348" s="6"/>
      <c r="S348" s="88"/>
      <c r="T348" s="88"/>
      <c r="U348" s="88"/>
      <c r="V348" s="88"/>
      <c r="W348" s="88"/>
    </row>
    <row r="349" spans="1:23" ht="12.75">
      <c r="A349"/>
      <c r="B349"/>
      <c r="C349"/>
      <c r="D349"/>
      <c r="E349"/>
      <c r="F349" s="96"/>
      <c r="G349"/>
      <c r="H349"/>
      <c r="I349"/>
      <c r="J349"/>
      <c r="K349"/>
      <c r="L349"/>
      <c r="M349" s="98"/>
      <c r="N349" s="99"/>
      <c r="O349" s="99"/>
      <c r="P349" s="99"/>
      <c r="Q349" s="99"/>
      <c r="R349" s="6"/>
      <c r="S349" s="88"/>
      <c r="T349" s="88"/>
      <c r="U349" s="88"/>
      <c r="V349" s="88"/>
      <c r="W349" s="88"/>
    </row>
    <row r="350" spans="1:23" ht="12.75">
      <c r="A350"/>
      <c r="B350"/>
      <c r="C350"/>
      <c r="D350"/>
      <c r="E350"/>
      <c r="F350" s="96"/>
      <c r="G350"/>
      <c r="H350"/>
      <c r="I350"/>
      <c r="J350"/>
      <c r="K350"/>
      <c r="L350"/>
      <c r="M350" s="98"/>
      <c r="N350" s="99"/>
      <c r="O350" s="99"/>
      <c r="P350" s="99"/>
      <c r="Q350" s="99"/>
      <c r="R350" s="6"/>
      <c r="S350" s="88"/>
      <c r="T350" s="88"/>
      <c r="U350" s="88"/>
      <c r="V350" s="88"/>
      <c r="W350" s="88"/>
    </row>
    <row r="351" spans="1:23" ht="12.75">
      <c r="A351"/>
      <c r="B351"/>
      <c r="C351"/>
      <c r="D351"/>
      <c r="E351"/>
      <c r="F351" s="96"/>
      <c r="G351"/>
      <c r="H351"/>
      <c r="I351"/>
      <c r="J351"/>
      <c r="K351"/>
      <c r="L351"/>
      <c r="M351" s="98"/>
      <c r="N351" s="99"/>
      <c r="O351" s="99"/>
      <c r="P351" s="99"/>
      <c r="Q351" s="99"/>
      <c r="R351" s="6"/>
      <c r="S351" s="88"/>
      <c r="T351" s="88"/>
      <c r="U351" s="88"/>
      <c r="V351" s="88"/>
      <c r="W351" s="88"/>
    </row>
    <row r="352" spans="1:23" ht="12.75">
      <c r="A352"/>
      <c r="B352"/>
      <c r="C352"/>
      <c r="D352"/>
      <c r="E352"/>
      <c r="F352" s="96"/>
      <c r="G352"/>
      <c r="H352"/>
      <c r="I352"/>
      <c r="J352"/>
      <c r="K352"/>
      <c r="L352"/>
      <c r="M352" s="98"/>
      <c r="N352" s="99"/>
      <c r="O352" s="99"/>
      <c r="P352" s="99"/>
      <c r="Q352" s="99"/>
      <c r="R352" s="6"/>
      <c r="S352" s="88"/>
      <c r="T352" s="88"/>
      <c r="U352" s="88"/>
      <c r="V352" s="88"/>
      <c r="W352" s="88"/>
    </row>
    <row r="353" spans="1:23" ht="12.75">
      <c r="A353"/>
      <c r="B353"/>
      <c r="C353"/>
      <c r="D353"/>
      <c r="E353"/>
      <c r="F353" s="96"/>
      <c r="G353"/>
      <c r="H353"/>
      <c r="I353"/>
      <c r="J353"/>
      <c r="K353"/>
      <c r="L353"/>
      <c r="M353" s="98"/>
      <c r="N353" s="99"/>
      <c r="O353" s="99"/>
      <c r="P353" s="99"/>
      <c r="Q353" s="99"/>
      <c r="R353" s="6"/>
      <c r="S353" s="88"/>
      <c r="T353" s="88"/>
      <c r="U353" s="88"/>
      <c r="V353" s="88"/>
      <c r="W353" s="88"/>
    </row>
    <row r="354" spans="1:23" ht="12.75">
      <c r="A354"/>
      <c r="B354"/>
      <c r="C354"/>
      <c r="D354"/>
      <c r="E354"/>
      <c r="F354" s="96"/>
      <c r="G354"/>
      <c r="H354"/>
      <c r="I354"/>
      <c r="J354"/>
      <c r="K354"/>
      <c r="L354"/>
      <c r="M354" s="98"/>
      <c r="N354" s="99"/>
      <c r="O354" s="99"/>
      <c r="P354" s="99"/>
      <c r="Q354" s="99"/>
      <c r="R354" s="6"/>
      <c r="S354" s="88"/>
      <c r="T354" s="88"/>
      <c r="U354" s="88"/>
      <c r="V354" s="88"/>
      <c r="W354" s="88"/>
    </row>
    <row r="355" spans="1:23" ht="12.75">
      <c r="A355"/>
      <c r="B355"/>
      <c r="C355"/>
      <c r="D355"/>
      <c r="E355"/>
      <c r="F355" s="96"/>
      <c r="G355"/>
      <c r="H355"/>
      <c r="I355"/>
      <c r="J355"/>
      <c r="K355"/>
      <c r="L355"/>
      <c r="M355" s="98"/>
      <c r="N355" s="99"/>
      <c r="O355" s="99"/>
      <c r="P355" s="99"/>
      <c r="Q355" s="99"/>
      <c r="R355" s="6"/>
      <c r="S355" s="88"/>
      <c r="T355" s="88"/>
      <c r="U355" s="88"/>
      <c r="V355" s="88"/>
      <c r="W355" s="88"/>
    </row>
    <row r="356" spans="1:23" ht="12.75">
      <c r="A356"/>
      <c r="B356"/>
      <c r="C356"/>
      <c r="D356"/>
      <c r="E356"/>
      <c r="F356" s="96"/>
      <c r="G356"/>
      <c r="H356"/>
      <c r="I356"/>
      <c r="J356"/>
      <c r="K356"/>
      <c r="L356"/>
      <c r="M356" s="98"/>
      <c r="N356" s="99"/>
      <c r="O356" s="99"/>
      <c r="P356" s="99"/>
      <c r="Q356" s="99"/>
      <c r="R356" s="6"/>
      <c r="S356" s="88"/>
      <c r="T356" s="88"/>
      <c r="U356" s="88"/>
      <c r="V356" s="88"/>
      <c r="W356" s="88"/>
    </row>
    <row r="357" spans="1:23" ht="12.75">
      <c r="A357"/>
      <c r="B357"/>
      <c r="C357"/>
      <c r="D357"/>
      <c r="E357"/>
      <c r="F357" s="96"/>
      <c r="G357"/>
      <c r="H357"/>
      <c r="I357"/>
      <c r="J357"/>
      <c r="K357"/>
      <c r="L357"/>
      <c r="M357" s="98"/>
      <c r="N357" s="99"/>
      <c r="O357" s="99"/>
      <c r="P357" s="99"/>
      <c r="Q357" s="99"/>
      <c r="R357" s="6"/>
      <c r="S357" s="88"/>
      <c r="T357" s="88"/>
      <c r="U357" s="88"/>
      <c r="V357" s="88"/>
      <c r="W357" s="88"/>
    </row>
    <row r="358" spans="1:23" ht="12.75">
      <c r="A358"/>
      <c r="B358"/>
      <c r="C358"/>
      <c r="D358"/>
      <c r="E358"/>
      <c r="F358" s="96"/>
      <c r="G358"/>
      <c r="H358"/>
      <c r="I358"/>
      <c r="J358"/>
      <c r="K358"/>
      <c r="L358"/>
      <c r="M358" s="98"/>
      <c r="N358" s="99"/>
      <c r="O358" s="99"/>
      <c r="P358" s="99"/>
      <c r="Q358" s="99"/>
      <c r="R358" s="6"/>
      <c r="S358" s="88"/>
      <c r="T358" s="88"/>
      <c r="U358" s="88"/>
      <c r="V358" s="88"/>
      <c r="W358" s="88"/>
    </row>
    <row r="359" spans="1:23" ht="12.75">
      <c r="A359"/>
      <c r="B359"/>
      <c r="C359"/>
      <c r="D359"/>
      <c r="E359"/>
      <c r="F359" s="96"/>
      <c r="G359"/>
      <c r="H359"/>
      <c r="I359"/>
      <c r="J359"/>
      <c r="K359"/>
      <c r="L359"/>
      <c r="M359" s="98"/>
      <c r="N359" s="99"/>
      <c r="O359" s="99"/>
      <c r="P359" s="99"/>
      <c r="Q359" s="99"/>
      <c r="R359" s="6"/>
      <c r="S359" s="88"/>
      <c r="T359" s="88"/>
      <c r="U359" s="88"/>
      <c r="V359" s="88"/>
      <c r="W359" s="88"/>
    </row>
    <row r="360" spans="1:23" ht="12.75">
      <c r="A360"/>
      <c r="B360"/>
      <c r="C360"/>
      <c r="D360"/>
      <c r="E360"/>
      <c r="F360" s="96"/>
      <c r="G360"/>
      <c r="H360"/>
      <c r="I360"/>
      <c r="J360"/>
      <c r="K360"/>
      <c r="L360"/>
      <c r="M360" s="98"/>
      <c r="N360" s="99"/>
      <c r="O360" s="99"/>
      <c r="P360" s="99"/>
      <c r="Q360" s="99"/>
      <c r="R360" s="6"/>
      <c r="S360" s="88"/>
      <c r="T360" s="88"/>
      <c r="U360" s="88"/>
      <c r="V360" s="88"/>
      <c r="W360" s="88"/>
    </row>
    <row r="361" spans="1:23" ht="12.75">
      <c r="A361"/>
      <c r="B361"/>
      <c r="C361"/>
      <c r="D361"/>
      <c r="E361"/>
      <c r="F361" s="96"/>
      <c r="G361"/>
      <c r="H361"/>
      <c r="I361"/>
      <c r="J361"/>
      <c r="K361"/>
      <c r="L361"/>
      <c r="M361" s="98"/>
      <c r="N361" s="99"/>
      <c r="O361" s="99"/>
      <c r="P361" s="99"/>
      <c r="Q361" s="99"/>
      <c r="R361" s="6"/>
      <c r="S361" s="88"/>
      <c r="T361" s="88"/>
      <c r="U361" s="88"/>
      <c r="V361" s="88"/>
      <c r="W361" s="88"/>
    </row>
    <row r="362" spans="1:23" ht="12.75">
      <c r="A362"/>
      <c r="B362"/>
      <c r="C362"/>
      <c r="D362"/>
      <c r="E362"/>
      <c r="F362" s="96"/>
      <c r="G362"/>
      <c r="H362"/>
      <c r="I362"/>
      <c r="J362"/>
      <c r="K362"/>
      <c r="L362"/>
      <c r="M362" s="98"/>
      <c r="N362" s="99"/>
      <c r="O362" s="99"/>
      <c r="P362" s="99"/>
      <c r="Q362" s="99"/>
      <c r="R362" s="6"/>
      <c r="S362" s="88"/>
      <c r="T362" s="88"/>
      <c r="U362" s="88"/>
      <c r="V362" s="88"/>
      <c r="W362" s="88"/>
    </row>
    <row r="363" spans="1:23" ht="12.75">
      <c r="A363"/>
      <c r="B363"/>
      <c r="C363"/>
      <c r="D363"/>
      <c r="E363"/>
      <c r="F363" s="96"/>
      <c r="G363"/>
      <c r="H363"/>
      <c r="I363"/>
      <c r="J363"/>
      <c r="K363"/>
      <c r="L363"/>
      <c r="M363" s="98"/>
      <c r="N363" s="99"/>
      <c r="O363" s="99"/>
      <c r="P363" s="99"/>
      <c r="Q363" s="99"/>
      <c r="R363" s="6"/>
      <c r="S363" s="88"/>
      <c r="T363" s="88"/>
      <c r="U363" s="88"/>
      <c r="V363" s="88"/>
      <c r="W363" s="88"/>
    </row>
    <row r="364" spans="1:23" ht="12.75">
      <c r="A364"/>
      <c r="B364"/>
      <c r="C364"/>
      <c r="D364"/>
      <c r="E364"/>
      <c r="F364" s="96"/>
      <c r="G364"/>
      <c r="H364"/>
      <c r="I364"/>
      <c r="J364"/>
      <c r="K364"/>
      <c r="L364"/>
      <c r="M364" s="98"/>
      <c r="N364" s="99"/>
      <c r="O364" s="99"/>
      <c r="P364" s="99"/>
      <c r="Q364" s="99"/>
      <c r="R364" s="6"/>
      <c r="S364" s="88"/>
      <c r="T364" s="88"/>
      <c r="U364" s="88"/>
      <c r="V364" s="88"/>
      <c r="W364" s="88"/>
    </row>
    <row r="365" spans="1:23" ht="12.75">
      <c r="A365"/>
      <c r="B365"/>
      <c r="C365"/>
      <c r="D365"/>
      <c r="E365"/>
      <c r="F365" s="96"/>
      <c r="G365"/>
      <c r="H365"/>
      <c r="I365"/>
      <c r="J365"/>
      <c r="K365"/>
      <c r="L365"/>
      <c r="M365" s="98"/>
      <c r="N365" s="99"/>
      <c r="O365" s="99"/>
      <c r="P365" s="99"/>
      <c r="Q365" s="99"/>
      <c r="R365" s="6"/>
      <c r="S365" s="88"/>
      <c r="T365" s="88"/>
      <c r="U365" s="88"/>
      <c r="V365" s="88"/>
      <c r="W365" s="88"/>
    </row>
    <row r="366" spans="1:23" ht="12.75">
      <c r="A366"/>
      <c r="B366"/>
      <c r="C366"/>
      <c r="D366"/>
      <c r="E366"/>
      <c r="F366" s="96"/>
      <c r="G366"/>
      <c r="H366"/>
      <c r="I366"/>
      <c r="J366"/>
      <c r="K366"/>
      <c r="L366"/>
      <c r="M366" s="98"/>
      <c r="N366" s="99"/>
      <c r="O366" s="99"/>
      <c r="P366" s="99"/>
      <c r="Q366" s="99"/>
      <c r="R366" s="6"/>
      <c r="S366" s="88"/>
      <c r="T366" s="88"/>
      <c r="U366" s="88"/>
      <c r="V366" s="88"/>
      <c r="W366" s="88"/>
    </row>
    <row r="367" spans="1:23" ht="12.75">
      <c r="A367"/>
      <c r="B367"/>
      <c r="C367"/>
      <c r="D367"/>
      <c r="E367"/>
      <c r="F367" s="96"/>
      <c r="G367"/>
      <c r="H367"/>
      <c r="I367"/>
      <c r="J367"/>
      <c r="K367"/>
      <c r="L367"/>
      <c r="M367" s="98"/>
      <c r="N367" s="99"/>
      <c r="O367" s="99"/>
      <c r="P367" s="99"/>
      <c r="Q367" s="99"/>
      <c r="R367" s="6"/>
      <c r="S367" s="88"/>
      <c r="T367" s="88"/>
      <c r="U367" s="88"/>
      <c r="V367" s="88"/>
      <c r="W367" s="88"/>
    </row>
    <row r="368" spans="1:23" ht="12.75">
      <c r="A368"/>
      <c r="B368"/>
      <c r="C368"/>
      <c r="D368"/>
      <c r="E368"/>
      <c r="F368" s="96"/>
      <c r="G368"/>
      <c r="H368"/>
      <c r="I368"/>
      <c r="J368"/>
      <c r="K368"/>
      <c r="L368"/>
      <c r="M368" s="98"/>
      <c r="N368" s="99"/>
      <c r="O368" s="99"/>
      <c r="P368" s="99"/>
      <c r="Q368" s="99"/>
      <c r="R368" s="6"/>
      <c r="S368" s="88"/>
      <c r="T368" s="88"/>
      <c r="U368" s="88"/>
      <c r="V368" s="88"/>
      <c r="W368" s="88"/>
    </row>
    <row r="369" spans="1:23" ht="12.75">
      <c r="A369"/>
      <c r="B369"/>
      <c r="C369"/>
      <c r="D369"/>
      <c r="E369"/>
      <c r="F369" s="96"/>
      <c r="G369"/>
      <c r="H369"/>
      <c r="I369"/>
      <c r="J369"/>
      <c r="K369"/>
      <c r="L369"/>
      <c r="M369" s="98"/>
      <c r="N369" s="99"/>
      <c r="O369" s="99"/>
      <c r="P369" s="99"/>
      <c r="Q369" s="99"/>
      <c r="R369" s="6"/>
      <c r="S369" s="88"/>
      <c r="T369" s="88"/>
      <c r="U369" s="88"/>
      <c r="V369" s="88"/>
      <c r="W369" s="88"/>
    </row>
    <row r="370" spans="1:23" ht="12.75">
      <c r="A370"/>
      <c r="B370"/>
      <c r="C370"/>
      <c r="D370"/>
      <c r="E370"/>
      <c r="F370" s="96"/>
      <c r="G370"/>
      <c r="H370"/>
      <c r="I370"/>
      <c r="J370"/>
      <c r="K370"/>
      <c r="L370"/>
      <c r="M370" s="98"/>
      <c r="N370" s="99"/>
      <c r="O370" s="99"/>
      <c r="P370" s="99"/>
      <c r="Q370" s="99"/>
      <c r="R370" s="6"/>
      <c r="S370" s="88"/>
      <c r="T370" s="88"/>
      <c r="U370" s="88"/>
      <c r="V370" s="88"/>
      <c r="W370" s="88"/>
    </row>
    <row r="371" spans="1:23" ht="12.75">
      <c r="A371"/>
      <c r="B371"/>
      <c r="C371"/>
      <c r="D371"/>
      <c r="E371"/>
      <c r="F371" s="96"/>
      <c r="G371"/>
      <c r="H371"/>
      <c r="I371"/>
      <c r="J371"/>
      <c r="K371"/>
      <c r="L371"/>
      <c r="M371" s="98"/>
      <c r="N371" s="99"/>
      <c r="O371" s="99"/>
      <c r="P371" s="99"/>
      <c r="Q371" s="99"/>
      <c r="R371" s="6"/>
      <c r="S371" s="88"/>
      <c r="T371" s="88"/>
      <c r="U371" s="88"/>
      <c r="V371" s="88"/>
      <c r="W371" s="88"/>
    </row>
    <row r="372" spans="1:23" ht="12.75">
      <c r="A372"/>
      <c r="B372"/>
      <c r="C372"/>
      <c r="D372"/>
      <c r="E372"/>
      <c r="F372" s="96"/>
      <c r="G372"/>
      <c r="H372"/>
      <c r="I372"/>
      <c r="J372"/>
      <c r="K372"/>
      <c r="L372"/>
      <c r="M372" s="98"/>
      <c r="N372" s="99"/>
      <c r="O372" s="99"/>
      <c r="P372" s="99"/>
      <c r="Q372" s="99"/>
      <c r="R372" s="6"/>
      <c r="S372" s="88"/>
      <c r="T372" s="88"/>
      <c r="U372" s="88"/>
      <c r="V372" s="88"/>
      <c r="W372" s="88"/>
    </row>
    <row r="373" spans="1:23" ht="12.75">
      <c r="A373"/>
      <c r="B373"/>
      <c r="C373"/>
      <c r="D373"/>
      <c r="E373"/>
      <c r="F373" s="96"/>
      <c r="G373"/>
      <c r="H373"/>
      <c r="I373"/>
      <c r="J373"/>
      <c r="K373"/>
      <c r="L373"/>
      <c r="M373" s="98"/>
      <c r="N373" s="99"/>
      <c r="O373" s="99"/>
      <c r="P373" s="99"/>
      <c r="Q373" s="99"/>
      <c r="R373" s="6"/>
      <c r="S373" s="88"/>
      <c r="T373" s="88"/>
      <c r="U373" s="88"/>
      <c r="V373" s="88"/>
      <c r="W373" s="88"/>
    </row>
    <row r="374" spans="1:23" ht="12.75">
      <c r="A374"/>
      <c r="B374"/>
      <c r="C374"/>
      <c r="D374"/>
      <c r="E374"/>
      <c r="F374" s="96"/>
      <c r="G374"/>
      <c r="H374"/>
      <c r="I374"/>
      <c r="J374"/>
      <c r="K374"/>
      <c r="L374"/>
      <c r="M374" s="98"/>
      <c r="N374" s="99"/>
      <c r="O374" s="99"/>
      <c r="P374" s="99"/>
      <c r="Q374" s="99"/>
      <c r="R374" s="6"/>
      <c r="S374" s="88"/>
      <c r="T374" s="88"/>
      <c r="U374" s="88"/>
      <c r="V374" s="88"/>
      <c r="W374" s="88"/>
    </row>
    <row r="375" spans="1:23" ht="12.75">
      <c r="A375"/>
      <c r="B375"/>
      <c r="C375"/>
      <c r="D375"/>
      <c r="E375"/>
      <c r="F375" s="96"/>
      <c r="G375"/>
      <c r="H375"/>
      <c r="I375"/>
      <c r="J375"/>
      <c r="K375"/>
      <c r="L375"/>
      <c r="M375" s="98"/>
      <c r="N375" s="99"/>
      <c r="O375" s="99"/>
      <c r="P375" s="99"/>
      <c r="Q375" s="99"/>
      <c r="R375" s="6"/>
      <c r="S375" s="88"/>
      <c r="T375" s="88"/>
      <c r="U375" s="88"/>
      <c r="V375" s="88"/>
      <c r="W375" s="88"/>
    </row>
    <row r="376" spans="1:23" ht="12.75">
      <c r="A376"/>
      <c r="B376"/>
      <c r="C376"/>
      <c r="D376"/>
      <c r="E376"/>
      <c r="F376" s="96"/>
      <c r="G376"/>
      <c r="H376"/>
      <c r="I376"/>
      <c r="J376"/>
      <c r="K376"/>
      <c r="L376"/>
      <c r="M376" s="98"/>
      <c r="N376" s="99"/>
      <c r="O376" s="99"/>
      <c r="P376" s="99"/>
      <c r="Q376" s="99"/>
      <c r="R376" s="6"/>
      <c r="S376" s="88"/>
      <c r="T376" s="88"/>
      <c r="U376" s="88"/>
      <c r="V376" s="88"/>
      <c r="W376" s="88"/>
    </row>
    <row r="377" spans="1:23" ht="12.75">
      <c r="A377"/>
      <c r="B377"/>
      <c r="C377"/>
      <c r="D377"/>
      <c r="E377"/>
      <c r="F377" s="96"/>
      <c r="G377"/>
      <c r="H377"/>
      <c r="I377"/>
      <c r="J377"/>
      <c r="K377"/>
      <c r="L377"/>
      <c r="M377" s="98"/>
      <c r="N377" s="99"/>
      <c r="O377" s="99"/>
      <c r="P377" s="99"/>
      <c r="Q377" s="99"/>
      <c r="R377" s="6"/>
      <c r="S377" s="88"/>
      <c r="T377" s="88"/>
      <c r="U377" s="88"/>
      <c r="V377" s="88"/>
      <c r="W377" s="88"/>
    </row>
    <row r="378" spans="1:23" ht="12.75">
      <c r="A378"/>
      <c r="B378"/>
      <c r="C378"/>
      <c r="D378"/>
      <c r="E378"/>
      <c r="F378" s="96"/>
      <c r="G378"/>
      <c r="H378"/>
      <c r="I378"/>
      <c r="J378"/>
      <c r="K378"/>
      <c r="L378"/>
      <c r="M378" s="98"/>
      <c r="N378" s="99"/>
      <c r="O378" s="99"/>
      <c r="P378" s="99"/>
      <c r="Q378" s="99"/>
      <c r="R378" s="6"/>
      <c r="S378" s="88"/>
      <c r="T378" s="88"/>
      <c r="U378" s="88"/>
      <c r="V378" s="88"/>
      <c r="W378" s="88"/>
    </row>
    <row r="379" spans="1:23" ht="12.75">
      <c r="A379"/>
      <c r="B379"/>
      <c r="C379"/>
      <c r="D379"/>
      <c r="E379"/>
      <c r="F379" s="96"/>
      <c r="G379"/>
      <c r="H379"/>
      <c r="I379"/>
      <c r="J379"/>
      <c r="K379"/>
      <c r="L379"/>
      <c r="M379" s="98"/>
      <c r="N379" s="99"/>
      <c r="O379" s="99"/>
      <c r="P379" s="99"/>
      <c r="Q379" s="99"/>
      <c r="R379" s="6"/>
      <c r="S379" s="88"/>
      <c r="T379" s="88"/>
      <c r="U379" s="88"/>
      <c r="V379" s="88"/>
      <c r="W379" s="88"/>
    </row>
    <row r="380" spans="1:23" ht="12.75">
      <c r="A380"/>
      <c r="B380"/>
      <c r="C380"/>
      <c r="D380"/>
      <c r="E380"/>
      <c r="F380" s="96"/>
      <c r="G380"/>
      <c r="H380"/>
      <c r="I380"/>
      <c r="J380"/>
      <c r="K380"/>
      <c r="L380"/>
      <c r="M380" s="98"/>
      <c r="N380" s="99"/>
      <c r="O380" s="99"/>
      <c r="P380" s="99"/>
      <c r="Q380" s="99"/>
      <c r="R380" s="6"/>
      <c r="S380" s="88"/>
      <c r="T380" s="88"/>
      <c r="U380" s="88"/>
      <c r="V380" s="88"/>
      <c r="W380" s="88"/>
    </row>
    <row r="381" spans="1:23" ht="12.75">
      <c r="A381"/>
      <c r="B381"/>
      <c r="C381"/>
      <c r="D381"/>
      <c r="E381"/>
      <c r="F381" s="96"/>
      <c r="G381"/>
      <c r="H381"/>
      <c r="I381"/>
      <c r="J381"/>
      <c r="K381"/>
      <c r="L381"/>
      <c r="M381" s="98"/>
      <c r="N381" s="99"/>
      <c r="O381" s="99"/>
      <c r="P381" s="99"/>
      <c r="Q381" s="99"/>
      <c r="R381" s="6"/>
      <c r="S381" s="88"/>
      <c r="T381" s="88"/>
      <c r="U381" s="88"/>
      <c r="V381" s="88"/>
      <c r="W381" s="88"/>
    </row>
    <row r="382" spans="1:23" ht="12.75">
      <c r="A382"/>
      <c r="B382"/>
      <c r="C382"/>
      <c r="D382"/>
      <c r="E382"/>
      <c r="F382" s="96"/>
      <c r="G382"/>
      <c r="H382"/>
      <c r="I382"/>
      <c r="J382"/>
      <c r="K382"/>
      <c r="L382"/>
      <c r="M382" s="98"/>
      <c r="N382" s="99"/>
      <c r="O382" s="99"/>
      <c r="P382" s="99"/>
      <c r="Q382" s="99"/>
      <c r="R382" s="6"/>
      <c r="S382" s="88"/>
      <c r="T382" s="88"/>
      <c r="U382" s="88"/>
      <c r="V382" s="88"/>
      <c r="W382" s="88"/>
    </row>
    <row r="383" spans="1:23" ht="12.75">
      <c r="A383"/>
      <c r="B383"/>
      <c r="C383"/>
      <c r="D383"/>
      <c r="E383"/>
      <c r="F383" s="96"/>
      <c r="G383"/>
      <c r="H383"/>
      <c r="I383"/>
      <c r="J383"/>
      <c r="K383"/>
      <c r="L383"/>
      <c r="M383" s="98"/>
      <c r="N383" s="99"/>
      <c r="O383" s="99"/>
      <c r="P383" s="99"/>
      <c r="Q383" s="99"/>
      <c r="R383" s="6"/>
      <c r="S383" s="88"/>
      <c r="T383" s="88"/>
      <c r="U383" s="88"/>
      <c r="V383" s="88"/>
      <c r="W383" s="88"/>
    </row>
    <row r="384" spans="1:23" ht="12.75">
      <c r="A384"/>
      <c r="B384"/>
      <c r="C384"/>
      <c r="D384"/>
      <c r="E384"/>
      <c r="F384" s="96"/>
      <c r="G384"/>
      <c r="H384"/>
      <c r="I384"/>
      <c r="J384"/>
      <c r="K384"/>
      <c r="L384"/>
      <c r="M384" s="98"/>
      <c r="N384" s="99"/>
      <c r="O384" s="99"/>
      <c r="P384" s="99"/>
      <c r="Q384" s="99"/>
      <c r="R384" s="6"/>
      <c r="S384" s="88"/>
      <c r="T384" s="88"/>
      <c r="U384" s="88"/>
      <c r="V384" s="88"/>
      <c r="W384" s="88"/>
    </row>
    <row r="385" spans="1:23" ht="12.75">
      <c r="A385"/>
      <c r="B385"/>
      <c r="C385"/>
      <c r="D385"/>
      <c r="E385"/>
      <c r="F385" s="96"/>
      <c r="G385"/>
      <c r="H385"/>
      <c r="I385"/>
      <c r="J385"/>
      <c r="K385"/>
      <c r="L385"/>
      <c r="M385" s="98"/>
      <c r="N385" s="99"/>
      <c r="O385" s="99"/>
      <c r="P385" s="99"/>
      <c r="Q385" s="99"/>
      <c r="R385" s="6"/>
      <c r="S385" s="88"/>
      <c r="T385" s="88"/>
      <c r="U385" s="88"/>
      <c r="V385" s="88"/>
      <c r="W385" s="88"/>
    </row>
    <row r="386" spans="1:23" ht="12.75">
      <c r="A386"/>
      <c r="B386"/>
      <c r="C386"/>
      <c r="D386"/>
      <c r="E386"/>
      <c r="F386" s="96"/>
      <c r="G386"/>
      <c r="H386"/>
      <c r="I386"/>
      <c r="J386"/>
      <c r="K386"/>
      <c r="L386"/>
      <c r="M386" s="98"/>
      <c r="N386" s="99"/>
      <c r="O386" s="99"/>
      <c r="P386" s="99"/>
      <c r="Q386" s="99"/>
      <c r="R386" s="6"/>
      <c r="S386" s="88"/>
      <c r="T386" s="88"/>
      <c r="U386" s="88"/>
      <c r="V386" s="88"/>
      <c r="W386" s="88"/>
    </row>
    <row r="387" spans="1:23" ht="12.75">
      <c r="A387"/>
      <c r="B387"/>
      <c r="C387"/>
      <c r="D387"/>
      <c r="E387"/>
      <c r="F387" s="96"/>
      <c r="G387"/>
      <c r="H387"/>
      <c r="I387"/>
      <c r="J387"/>
      <c r="K387"/>
      <c r="L387"/>
      <c r="M387" s="98"/>
      <c r="N387" s="99"/>
      <c r="O387" s="99"/>
      <c r="P387" s="99"/>
      <c r="Q387" s="99"/>
      <c r="R387" s="6"/>
      <c r="S387" s="88"/>
      <c r="T387" s="88"/>
      <c r="U387" s="88"/>
      <c r="V387" s="88"/>
      <c r="W387" s="88"/>
    </row>
    <row r="388" spans="1:23" ht="12.75">
      <c r="A388"/>
      <c r="B388"/>
      <c r="C388"/>
      <c r="D388"/>
      <c r="E388"/>
      <c r="F388" s="96"/>
      <c r="G388"/>
      <c r="H388"/>
      <c r="I388"/>
      <c r="J388"/>
      <c r="K388"/>
      <c r="L388"/>
      <c r="M388" s="98"/>
      <c r="N388" s="99"/>
      <c r="O388" s="99"/>
      <c r="P388" s="99"/>
      <c r="Q388" s="99"/>
      <c r="R388" s="6"/>
      <c r="S388" s="88"/>
      <c r="T388" s="88"/>
      <c r="U388" s="88"/>
      <c r="V388" s="88"/>
      <c r="W388" s="88"/>
    </row>
    <row r="389" spans="1:23" ht="12.75">
      <c r="A389"/>
      <c r="B389"/>
      <c r="C389"/>
      <c r="D389"/>
      <c r="E389"/>
      <c r="F389" s="96"/>
      <c r="G389"/>
      <c r="H389"/>
      <c r="I389"/>
      <c r="J389"/>
      <c r="K389"/>
      <c r="L389"/>
      <c r="M389" s="98"/>
      <c r="N389" s="99"/>
      <c r="O389" s="99"/>
      <c r="P389" s="99"/>
      <c r="Q389" s="99"/>
      <c r="R389" s="6"/>
      <c r="S389" s="88"/>
      <c r="T389" s="88"/>
      <c r="U389" s="88"/>
      <c r="V389" s="88"/>
      <c r="W389" s="88"/>
    </row>
    <row r="390" spans="1:23" ht="12.75">
      <c r="A390"/>
      <c r="B390"/>
      <c r="C390"/>
      <c r="D390"/>
      <c r="E390"/>
      <c r="F390" s="96"/>
      <c r="G390"/>
      <c r="H390"/>
      <c r="I390"/>
      <c r="J390"/>
      <c r="K390"/>
      <c r="L390"/>
      <c r="M390" s="98"/>
      <c r="N390" s="99"/>
      <c r="O390" s="99"/>
      <c r="P390" s="99"/>
      <c r="Q390" s="99"/>
      <c r="R390" s="6"/>
      <c r="S390" s="88"/>
      <c r="T390" s="88"/>
      <c r="U390" s="88"/>
      <c r="V390" s="88"/>
      <c r="W390" s="88"/>
    </row>
    <row r="391" spans="1:23" ht="12.75">
      <c r="A391"/>
      <c r="B391"/>
      <c r="C391"/>
      <c r="D391"/>
      <c r="E391"/>
      <c r="F391" s="96"/>
      <c r="G391"/>
      <c r="H391"/>
      <c r="I391"/>
      <c r="J391"/>
      <c r="K391"/>
      <c r="L391"/>
      <c r="M391" s="98"/>
      <c r="N391" s="99"/>
      <c r="O391" s="99"/>
      <c r="P391" s="99"/>
      <c r="Q391" s="99"/>
      <c r="R391" s="6"/>
      <c r="S391" s="88"/>
      <c r="T391" s="88"/>
      <c r="U391" s="88"/>
      <c r="V391" s="88"/>
      <c r="W391" s="88"/>
    </row>
    <row r="392" spans="1:23" ht="12.75">
      <c r="A392"/>
      <c r="B392"/>
      <c r="C392"/>
      <c r="D392"/>
      <c r="E392"/>
      <c r="F392" s="96"/>
      <c r="G392"/>
      <c r="H392"/>
      <c r="I392"/>
      <c r="J392"/>
      <c r="K392"/>
      <c r="L392"/>
      <c r="M392" s="98"/>
      <c r="N392" s="99"/>
      <c r="O392" s="99"/>
      <c r="P392" s="99"/>
      <c r="Q392" s="99"/>
      <c r="R392" s="6"/>
      <c r="S392" s="88"/>
      <c r="T392" s="88"/>
      <c r="U392" s="88"/>
      <c r="V392" s="88"/>
      <c r="W392" s="88"/>
    </row>
    <row r="393" spans="1:23" ht="12.75">
      <c r="A393"/>
      <c r="B393"/>
      <c r="C393"/>
      <c r="D393"/>
      <c r="E393"/>
      <c r="F393" s="96"/>
      <c r="G393"/>
      <c r="H393"/>
      <c r="I393"/>
      <c r="J393"/>
      <c r="K393"/>
      <c r="L393"/>
      <c r="M393" s="98"/>
      <c r="N393" s="99"/>
      <c r="O393" s="99"/>
      <c r="P393" s="99"/>
      <c r="Q393" s="99"/>
      <c r="R393" s="6"/>
      <c r="S393" s="88"/>
      <c r="T393" s="88"/>
      <c r="U393" s="88"/>
      <c r="V393" s="88"/>
      <c r="W393" s="88"/>
    </row>
    <row r="394" spans="1:23" ht="12.75">
      <c r="A394"/>
      <c r="B394"/>
      <c r="C394"/>
      <c r="D394"/>
      <c r="E394"/>
      <c r="F394" s="96"/>
      <c r="G394"/>
      <c r="H394"/>
      <c r="I394"/>
      <c r="J394"/>
      <c r="K394"/>
      <c r="L394"/>
      <c r="M394" s="98"/>
      <c r="N394" s="99"/>
      <c r="O394" s="99"/>
      <c r="P394" s="99"/>
      <c r="Q394" s="99"/>
      <c r="R394" s="6"/>
      <c r="S394" s="88"/>
      <c r="T394" s="88"/>
      <c r="U394" s="88"/>
      <c r="V394" s="88"/>
      <c r="W394" s="88"/>
    </row>
    <row r="395" spans="1:23" ht="12.75">
      <c r="A395"/>
      <c r="B395"/>
      <c r="C395"/>
      <c r="D395"/>
      <c r="E395"/>
      <c r="F395" s="96"/>
      <c r="G395"/>
      <c r="H395"/>
      <c r="I395"/>
      <c r="J395"/>
      <c r="K395"/>
      <c r="L395"/>
      <c r="M395" s="98"/>
      <c r="N395" s="99"/>
      <c r="O395" s="99"/>
      <c r="P395" s="99"/>
      <c r="Q395" s="99"/>
      <c r="R395" s="6"/>
      <c r="S395" s="88"/>
      <c r="T395" s="88"/>
      <c r="U395" s="88"/>
      <c r="V395" s="88"/>
      <c r="W395" s="88"/>
    </row>
    <row r="396" spans="1:23" ht="12.75">
      <c r="A396"/>
      <c r="B396"/>
      <c r="C396"/>
      <c r="D396"/>
      <c r="E396"/>
      <c r="F396" s="96"/>
      <c r="G396"/>
      <c r="H396"/>
      <c r="I396"/>
      <c r="J396"/>
      <c r="K396"/>
      <c r="L396"/>
      <c r="M396" s="98"/>
      <c r="N396" s="99"/>
      <c r="O396" s="99"/>
      <c r="P396" s="99"/>
      <c r="Q396" s="99"/>
      <c r="R396" s="6"/>
      <c r="S396" s="88"/>
      <c r="T396" s="88"/>
      <c r="U396" s="88"/>
      <c r="V396" s="88"/>
      <c r="W396" s="88"/>
    </row>
    <row r="397" spans="1:23" ht="12.75">
      <c r="A397"/>
      <c r="B397"/>
      <c r="C397"/>
      <c r="D397"/>
      <c r="E397"/>
      <c r="F397" s="96"/>
      <c r="G397"/>
      <c r="H397"/>
      <c r="I397"/>
      <c r="J397"/>
      <c r="K397"/>
      <c r="L397"/>
      <c r="M397" s="98"/>
      <c r="N397" s="99"/>
      <c r="O397" s="99"/>
      <c r="P397" s="99"/>
      <c r="Q397" s="99"/>
      <c r="R397" s="6"/>
      <c r="S397" s="88"/>
      <c r="T397" s="88"/>
      <c r="U397" s="88"/>
      <c r="V397" s="88"/>
      <c r="W397" s="88"/>
    </row>
    <row r="398" spans="1:23" ht="12.75">
      <c r="A398"/>
      <c r="B398"/>
      <c r="C398"/>
      <c r="D398"/>
      <c r="E398"/>
      <c r="F398" s="96"/>
      <c r="G398"/>
      <c r="H398"/>
      <c r="I398"/>
      <c r="J398"/>
      <c r="K398"/>
      <c r="L398"/>
      <c r="M398" s="98"/>
      <c r="N398" s="99"/>
      <c r="O398" s="99"/>
      <c r="P398" s="99"/>
      <c r="Q398" s="99"/>
      <c r="R398" s="6"/>
      <c r="S398" s="88"/>
      <c r="T398" s="88"/>
      <c r="U398" s="88"/>
      <c r="V398" s="88"/>
      <c r="W398" s="88"/>
    </row>
    <row r="399" spans="1:23" ht="12.75">
      <c r="A399"/>
      <c r="B399"/>
      <c r="C399"/>
      <c r="D399"/>
      <c r="E399"/>
      <c r="F399" s="96"/>
      <c r="G399"/>
      <c r="H399"/>
      <c r="I399"/>
      <c r="J399"/>
      <c r="K399"/>
      <c r="L399"/>
      <c r="M399" s="98"/>
      <c r="N399" s="99"/>
      <c r="O399" s="99"/>
      <c r="P399" s="99"/>
      <c r="Q399" s="99"/>
      <c r="R399" s="6"/>
      <c r="S399" s="88"/>
      <c r="T399" s="88"/>
      <c r="U399" s="88"/>
      <c r="V399" s="88"/>
      <c r="W399" s="88"/>
    </row>
    <row r="400" spans="1:23" ht="12.75">
      <c r="A400"/>
      <c r="B400"/>
      <c r="C400"/>
      <c r="D400"/>
      <c r="E400"/>
      <c r="F400" s="96"/>
      <c r="G400"/>
      <c r="H400"/>
      <c r="I400"/>
      <c r="J400"/>
      <c r="K400"/>
      <c r="L400"/>
      <c r="M400" s="98"/>
      <c r="N400" s="99"/>
      <c r="O400" s="99"/>
      <c r="P400" s="99"/>
      <c r="Q400" s="99"/>
      <c r="R400" s="6"/>
      <c r="S400" s="88"/>
      <c r="T400" s="88"/>
      <c r="U400" s="88"/>
      <c r="V400" s="88"/>
      <c r="W400" s="88"/>
    </row>
    <row r="401" spans="1:23" ht="12.75">
      <c r="A401"/>
      <c r="B401"/>
      <c r="C401"/>
      <c r="D401"/>
      <c r="E401"/>
      <c r="F401" s="96"/>
      <c r="G401"/>
      <c r="H401"/>
      <c r="I401"/>
      <c r="J401"/>
      <c r="K401"/>
      <c r="L401"/>
      <c r="M401" s="98"/>
      <c r="N401" s="99"/>
      <c r="O401" s="99"/>
      <c r="P401" s="99"/>
      <c r="Q401" s="99"/>
      <c r="R401" s="6"/>
      <c r="S401" s="88"/>
      <c r="T401" s="88"/>
      <c r="U401" s="88"/>
      <c r="V401" s="88"/>
      <c r="W401" s="88"/>
    </row>
    <row r="402" spans="1:23" ht="12.75">
      <c r="A402"/>
      <c r="B402"/>
      <c r="C402"/>
      <c r="D402"/>
      <c r="E402"/>
      <c r="F402" s="96"/>
      <c r="G402"/>
      <c r="H402"/>
      <c r="I402"/>
      <c r="J402"/>
      <c r="K402"/>
      <c r="L402"/>
      <c r="M402" s="98"/>
      <c r="N402" s="99"/>
      <c r="O402" s="99"/>
      <c r="P402" s="99"/>
      <c r="Q402" s="99"/>
      <c r="R402" s="6"/>
      <c r="S402" s="88"/>
      <c r="T402" s="88"/>
      <c r="U402" s="88"/>
      <c r="V402" s="88"/>
      <c r="W402" s="88"/>
    </row>
    <row r="403" spans="1:23" ht="12.75">
      <c r="A403"/>
      <c r="B403"/>
      <c r="C403"/>
      <c r="D403"/>
      <c r="E403"/>
      <c r="F403" s="96"/>
      <c r="G403"/>
      <c r="H403"/>
      <c r="I403"/>
      <c r="J403"/>
      <c r="K403"/>
      <c r="L403"/>
      <c r="M403" s="98"/>
      <c r="N403" s="99"/>
      <c r="O403" s="99"/>
      <c r="P403" s="99"/>
      <c r="Q403" s="99"/>
      <c r="R403" s="6"/>
      <c r="S403" s="88"/>
      <c r="T403" s="88"/>
      <c r="U403" s="88"/>
      <c r="V403" s="88"/>
      <c r="W403" s="88"/>
    </row>
    <row r="404" spans="1:23" ht="12.75">
      <c r="A404"/>
      <c r="B404"/>
      <c r="C404"/>
      <c r="D404"/>
      <c r="E404"/>
      <c r="F404" s="96"/>
      <c r="G404"/>
      <c r="H404"/>
      <c r="I404"/>
      <c r="J404"/>
      <c r="K404"/>
      <c r="L404"/>
      <c r="M404" s="98"/>
      <c r="N404" s="99"/>
      <c r="O404" s="99"/>
      <c r="P404" s="99"/>
      <c r="Q404" s="99"/>
      <c r="R404" s="6"/>
      <c r="S404" s="88"/>
      <c r="T404" s="88"/>
      <c r="U404" s="88"/>
      <c r="V404" s="88"/>
      <c r="W404" s="88"/>
    </row>
    <row r="405" spans="1:23" ht="12.75">
      <c r="A405"/>
      <c r="B405"/>
      <c r="C405"/>
      <c r="D405"/>
      <c r="E405"/>
      <c r="F405" s="96"/>
      <c r="G405"/>
      <c r="H405"/>
      <c r="I405"/>
      <c r="J405"/>
      <c r="K405"/>
      <c r="L405"/>
      <c r="M405" s="98"/>
      <c r="N405" s="99"/>
      <c r="O405" s="99"/>
      <c r="P405" s="99"/>
      <c r="Q405" s="99"/>
      <c r="R405" s="6"/>
      <c r="S405" s="88"/>
      <c r="T405" s="88"/>
      <c r="U405" s="88"/>
      <c r="V405" s="88"/>
      <c r="W405" s="88"/>
    </row>
    <row r="406" spans="1:23" ht="12.75">
      <c r="A406"/>
      <c r="B406"/>
      <c r="C406"/>
      <c r="D406"/>
      <c r="E406"/>
      <c r="F406" s="96"/>
      <c r="G406"/>
      <c r="H406"/>
      <c r="I406"/>
      <c r="J406"/>
      <c r="K406"/>
      <c r="L406"/>
      <c r="M406" s="98"/>
      <c r="N406" s="99"/>
      <c r="O406" s="99"/>
      <c r="P406" s="99"/>
      <c r="Q406" s="99"/>
      <c r="R406" s="6"/>
      <c r="S406" s="88"/>
      <c r="T406" s="88"/>
      <c r="U406" s="88"/>
      <c r="V406" s="88"/>
      <c r="W406" s="88"/>
    </row>
    <row r="407" spans="1:23" ht="12.75">
      <c r="A407"/>
      <c r="B407"/>
      <c r="C407"/>
      <c r="D407"/>
      <c r="E407"/>
      <c r="F407" s="96"/>
      <c r="G407"/>
      <c r="H407"/>
      <c r="I407"/>
      <c r="J407"/>
      <c r="K407"/>
      <c r="L407"/>
      <c r="M407" s="98"/>
      <c r="N407" s="99"/>
      <c r="O407" s="99"/>
      <c r="P407" s="99"/>
      <c r="Q407" s="99"/>
      <c r="R407" s="6"/>
      <c r="S407" s="88"/>
      <c r="T407" s="88"/>
      <c r="U407" s="88"/>
      <c r="V407" s="88"/>
      <c r="W407" s="88"/>
    </row>
    <row r="408" spans="1:23" ht="12.75">
      <c r="A408"/>
      <c r="B408"/>
      <c r="C408"/>
      <c r="D408"/>
      <c r="E408"/>
      <c r="F408" s="96"/>
      <c r="G408"/>
      <c r="H408"/>
      <c r="I408"/>
      <c r="J408"/>
      <c r="K408"/>
      <c r="L408"/>
      <c r="M408" s="98"/>
      <c r="N408" s="99"/>
      <c r="O408" s="99"/>
      <c r="P408" s="99"/>
      <c r="Q408" s="99"/>
      <c r="R408" s="6"/>
      <c r="S408" s="88"/>
      <c r="T408" s="88"/>
      <c r="U408" s="88"/>
      <c r="V408" s="88"/>
      <c r="W408" s="88"/>
    </row>
    <row r="409" spans="1:23" ht="12.75">
      <c r="A409"/>
      <c r="B409"/>
      <c r="C409"/>
      <c r="D409"/>
      <c r="E409"/>
      <c r="F409" s="96"/>
      <c r="G409"/>
      <c r="H409"/>
      <c r="I409"/>
      <c r="J409"/>
      <c r="K409"/>
      <c r="L409"/>
      <c r="M409" s="98"/>
      <c r="N409" s="99"/>
      <c r="O409" s="99"/>
      <c r="P409" s="99"/>
      <c r="Q409" s="99"/>
      <c r="R409" s="6"/>
      <c r="S409" s="88"/>
      <c r="T409" s="88"/>
      <c r="U409" s="88"/>
      <c r="V409" s="88"/>
      <c r="W409" s="88"/>
    </row>
    <row r="410" spans="1:23" ht="12.75">
      <c r="A410"/>
      <c r="B410"/>
      <c r="C410"/>
      <c r="D410"/>
      <c r="E410"/>
      <c r="F410" s="96"/>
      <c r="G410"/>
      <c r="H410"/>
      <c r="I410"/>
      <c r="J410"/>
      <c r="K410"/>
      <c r="L410"/>
      <c r="M410" s="98"/>
      <c r="N410" s="99"/>
      <c r="O410" s="99"/>
      <c r="P410" s="99"/>
      <c r="Q410" s="99"/>
      <c r="R410" s="6"/>
      <c r="S410" s="88"/>
      <c r="T410" s="88"/>
      <c r="U410" s="88"/>
      <c r="V410" s="88"/>
      <c r="W410" s="88"/>
    </row>
    <row r="411" spans="1:23" ht="12.75">
      <c r="A411"/>
      <c r="B411"/>
      <c r="C411"/>
      <c r="D411"/>
      <c r="E411"/>
      <c r="F411" s="96"/>
      <c r="G411"/>
      <c r="H411"/>
      <c r="I411"/>
      <c r="J411"/>
      <c r="K411"/>
      <c r="L411"/>
      <c r="M411" s="98"/>
      <c r="N411" s="99"/>
      <c r="O411" s="99"/>
      <c r="P411" s="99"/>
      <c r="Q411" s="99"/>
      <c r="R411" s="6"/>
      <c r="S411" s="88"/>
      <c r="T411" s="88"/>
      <c r="U411" s="88"/>
      <c r="V411" s="88"/>
      <c r="W411" s="88"/>
    </row>
    <row r="412" spans="1:23" ht="12.75">
      <c r="A412"/>
      <c r="B412"/>
      <c r="C412"/>
      <c r="D412"/>
      <c r="E412"/>
      <c r="F412" s="96"/>
      <c r="G412"/>
      <c r="H412"/>
      <c r="I412"/>
      <c r="J412"/>
      <c r="K412"/>
      <c r="L412"/>
      <c r="M412" s="98"/>
      <c r="N412" s="99"/>
      <c r="O412" s="99"/>
      <c r="P412" s="99"/>
      <c r="Q412" s="99"/>
      <c r="R412" s="6"/>
      <c r="S412" s="88"/>
      <c r="T412" s="88"/>
      <c r="U412" s="88"/>
      <c r="V412" s="88"/>
      <c r="W412" s="88"/>
    </row>
    <row r="413" spans="1:23" ht="12.75">
      <c r="A413"/>
      <c r="B413"/>
      <c r="C413"/>
      <c r="D413"/>
      <c r="E413"/>
      <c r="F413" s="96"/>
      <c r="G413"/>
      <c r="H413"/>
      <c r="I413"/>
      <c r="J413"/>
      <c r="K413"/>
      <c r="L413"/>
      <c r="M413" s="98"/>
      <c r="N413" s="99"/>
      <c r="O413" s="99"/>
      <c r="P413" s="99"/>
      <c r="Q413" s="99"/>
      <c r="R413" s="6"/>
      <c r="S413" s="88"/>
      <c r="T413" s="88"/>
      <c r="U413" s="88"/>
      <c r="V413" s="88"/>
      <c r="W413" s="88"/>
    </row>
    <row r="414" spans="1:23" ht="12.75">
      <c r="A414"/>
      <c r="B414"/>
      <c r="C414"/>
      <c r="D414"/>
      <c r="E414"/>
      <c r="F414" s="96"/>
      <c r="G414"/>
      <c r="H414"/>
      <c r="I414"/>
      <c r="J414"/>
      <c r="K414"/>
      <c r="L414"/>
      <c r="M414" s="98"/>
      <c r="N414" s="99"/>
      <c r="O414" s="99"/>
      <c r="P414" s="99"/>
      <c r="Q414" s="99"/>
      <c r="R414" s="6"/>
      <c r="S414" s="88"/>
      <c r="T414" s="88"/>
      <c r="U414" s="88"/>
      <c r="V414" s="88"/>
      <c r="W414" s="88"/>
    </row>
    <row r="415" spans="1:23" ht="12.75">
      <c r="A415"/>
      <c r="B415"/>
      <c r="C415"/>
      <c r="D415"/>
      <c r="E415"/>
      <c r="F415" s="96"/>
      <c r="G415"/>
      <c r="H415"/>
      <c r="I415"/>
      <c r="J415"/>
      <c r="K415"/>
      <c r="L415"/>
      <c r="M415" s="98"/>
      <c r="N415" s="99"/>
      <c r="O415" s="99"/>
      <c r="P415" s="99"/>
      <c r="Q415" s="99"/>
      <c r="R415" s="6"/>
      <c r="S415" s="88"/>
      <c r="T415" s="88"/>
      <c r="U415" s="88"/>
      <c r="V415" s="88"/>
      <c r="W415" s="88"/>
    </row>
    <row r="416" spans="1:23" ht="12.75">
      <c r="A416"/>
      <c r="B416"/>
      <c r="C416"/>
      <c r="D416"/>
      <c r="E416"/>
      <c r="F416" s="96"/>
      <c r="G416"/>
      <c r="H416"/>
      <c r="I416"/>
      <c r="J416"/>
      <c r="K416"/>
      <c r="L416"/>
      <c r="M416" s="98"/>
      <c r="N416" s="99"/>
      <c r="O416" s="99"/>
      <c r="P416" s="99"/>
      <c r="Q416" s="99"/>
      <c r="R416" s="6"/>
      <c r="S416" s="88"/>
      <c r="T416" s="88"/>
      <c r="U416" s="88"/>
      <c r="V416" s="88"/>
      <c r="W416" s="88"/>
    </row>
    <row r="417" spans="1:23" ht="12.75">
      <c r="A417"/>
      <c r="B417"/>
      <c r="C417"/>
      <c r="D417"/>
      <c r="E417"/>
      <c r="F417" s="96"/>
      <c r="G417"/>
      <c r="H417"/>
      <c r="I417"/>
      <c r="J417"/>
      <c r="K417"/>
      <c r="L417"/>
      <c r="M417" s="98"/>
      <c r="N417" s="99"/>
      <c r="O417" s="99"/>
      <c r="P417" s="99"/>
      <c r="Q417" s="99"/>
      <c r="R417" s="6"/>
      <c r="S417" s="88"/>
      <c r="T417" s="88"/>
      <c r="U417" s="88"/>
      <c r="V417" s="88"/>
      <c r="W417" s="88"/>
    </row>
    <row r="418" spans="1:23" ht="12.75">
      <c r="A418"/>
      <c r="B418"/>
      <c r="C418"/>
      <c r="D418"/>
      <c r="E418"/>
      <c r="F418" s="96"/>
      <c r="G418"/>
      <c r="H418"/>
      <c r="I418"/>
      <c r="J418"/>
      <c r="K418"/>
      <c r="L418"/>
      <c r="M418" s="98"/>
      <c r="N418" s="99"/>
      <c r="O418" s="99"/>
      <c r="P418" s="99"/>
      <c r="Q418" s="99"/>
      <c r="R418" s="6"/>
      <c r="S418" s="88"/>
      <c r="T418" s="88"/>
      <c r="U418" s="88"/>
      <c r="V418" s="88"/>
      <c r="W418" s="88"/>
    </row>
    <row r="419" spans="1:23" ht="12.75">
      <c r="A419"/>
      <c r="B419"/>
      <c r="C419"/>
      <c r="D419"/>
      <c r="E419"/>
      <c r="F419" s="96"/>
      <c r="G419"/>
      <c r="H419"/>
      <c r="I419"/>
      <c r="J419"/>
      <c r="K419"/>
      <c r="L419"/>
      <c r="M419" s="98"/>
      <c r="N419" s="99"/>
      <c r="O419" s="99"/>
      <c r="P419" s="99"/>
      <c r="Q419" s="99"/>
      <c r="R419" s="6"/>
      <c r="S419" s="88"/>
      <c r="T419" s="88"/>
      <c r="U419" s="88"/>
      <c r="V419" s="88"/>
      <c r="W419" s="88"/>
    </row>
    <row r="420" spans="1:23" ht="12.75">
      <c r="A420"/>
      <c r="B420"/>
      <c r="C420"/>
      <c r="D420"/>
      <c r="E420"/>
      <c r="F420" s="96"/>
      <c r="G420"/>
      <c r="H420"/>
      <c r="I420"/>
      <c r="J420"/>
      <c r="K420"/>
      <c r="L420"/>
      <c r="M420" s="98"/>
      <c r="N420" s="99"/>
      <c r="O420" s="99"/>
      <c r="P420" s="99"/>
      <c r="Q420" s="99"/>
      <c r="R420" s="6"/>
      <c r="S420" s="88"/>
      <c r="T420" s="88"/>
      <c r="U420" s="88"/>
      <c r="V420" s="88"/>
      <c r="W420" s="88"/>
    </row>
    <row r="421" spans="1:23" ht="12.75">
      <c r="A421"/>
      <c r="B421"/>
      <c r="C421"/>
      <c r="D421"/>
      <c r="E421"/>
      <c r="F421" s="96"/>
      <c r="G421"/>
      <c r="H421"/>
      <c r="I421"/>
      <c r="J421"/>
      <c r="K421"/>
      <c r="L421"/>
      <c r="M421" s="98"/>
      <c r="N421" s="99"/>
      <c r="O421" s="99"/>
      <c r="P421" s="99"/>
      <c r="Q421" s="99"/>
      <c r="R421" s="6"/>
      <c r="S421" s="88"/>
      <c r="T421" s="88"/>
      <c r="U421" s="88"/>
      <c r="V421" s="88"/>
      <c r="W421" s="88"/>
    </row>
    <row r="422" spans="1:23" ht="12.75">
      <c r="A422"/>
      <c r="B422"/>
      <c r="C422"/>
      <c r="D422"/>
      <c r="E422"/>
      <c r="F422" s="96"/>
      <c r="G422"/>
      <c r="H422"/>
      <c r="I422"/>
      <c r="J422"/>
      <c r="K422"/>
      <c r="L422"/>
      <c r="M422" s="98"/>
      <c r="N422" s="99"/>
      <c r="O422" s="99"/>
      <c r="P422" s="99"/>
      <c r="Q422" s="99"/>
      <c r="R422" s="6"/>
      <c r="S422" s="88"/>
      <c r="T422" s="88"/>
      <c r="U422" s="88"/>
      <c r="V422" s="88"/>
      <c r="W422" s="88"/>
    </row>
    <row r="423" spans="1:23" ht="12.75">
      <c r="A423"/>
      <c r="B423"/>
      <c r="C423"/>
      <c r="D423"/>
      <c r="E423"/>
      <c r="F423" s="96"/>
      <c r="G423"/>
      <c r="H423"/>
      <c r="I423"/>
      <c r="J423"/>
      <c r="K423"/>
      <c r="L423"/>
      <c r="M423" s="98"/>
      <c r="N423" s="99"/>
      <c r="O423" s="99"/>
      <c r="P423" s="99"/>
      <c r="Q423" s="99"/>
      <c r="R423" s="6"/>
      <c r="S423" s="88"/>
      <c r="T423" s="88"/>
      <c r="U423" s="88"/>
      <c r="V423" s="88"/>
      <c r="W423" s="88"/>
    </row>
    <row r="424" spans="1:23" ht="12.75">
      <c r="A424"/>
      <c r="B424"/>
      <c r="C424"/>
      <c r="D424"/>
      <c r="E424"/>
      <c r="F424" s="96"/>
      <c r="G424"/>
      <c r="H424"/>
      <c r="I424"/>
      <c r="J424"/>
      <c r="K424"/>
      <c r="L424"/>
      <c r="M424" s="98"/>
      <c r="N424" s="99"/>
      <c r="O424" s="99"/>
      <c r="P424" s="99"/>
      <c r="Q424" s="99"/>
      <c r="R424" s="6"/>
      <c r="S424" s="88"/>
      <c r="T424" s="88"/>
      <c r="U424" s="88"/>
      <c r="V424" s="88"/>
      <c r="W424" s="88"/>
    </row>
    <row r="425" spans="1:23" ht="12.75">
      <c r="A425"/>
      <c r="B425"/>
      <c r="C425"/>
      <c r="D425"/>
      <c r="E425"/>
      <c r="F425" s="96"/>
      <c r="G425"/>
      <c r="H425"/>
      <c r="I425"/>
      <c r="J425"/>
      <c r="K425"/>
      <c r="L425"/>
      <c r="M425" s="98"/>
      <c r="N425" s="99"/>
      <c r="O425" s="99"/>
      <c r="P425" s="99"/>
      <c r="Q425" s="99"/>
      <c r="R425" s="6"/>
      <c r="S425" s="88"/>
      <c r="T425" s="88"/>
      <c r="U425" s="88"/>
      <c r="V425" s="88"/>
      <c r="W425" s="88"/>
    </row>
    <row r="426" spans="1:23" ht="12.75">
      <c r="A426"/>
      <c r="B426"/>
      <c r="C426"/>
      <c r="D426"/>
      <c r="E426"/>
      <c r="F426" s="96"/>
      <c r="G426"/>
      <c r="H426"/>
      <c r="I426"/>
      <c r="J426"/>
      <c r="K426"/>
      <c r="L426"/>
      <c r="M426" s="98"/>
      <c r="N426" s="99"/>
      <c r="O426" s="99"/>
      <c r="P426" s="99"/>
      <c r="Q426" s="99"/>
      <c r="R426" s="6"/>
      <c r="S426" s="88"/>
      <c r="T426" s="88"/>
      <c r="U426" s="88"/>
      <c r="V426" s="88"/>
      <c r="W426" s="88"/>
    </row>
    <row r="427" spans="1:23" ht="12.75">
      <c r="A427"/>
      <c r="B427"/>
      <c r="C427"/>
      <c r="D427"/>
      <c r="E427"/>
      <c r="F427" s="96"/>
      <c r="G427"/>
      <c r="H427"/>
      <c r="I427"/>
      <c r="J427"/>
      <c r="K427"/>
      <c r="L427"/>
      <c r="M427" s="98"/>
      <c r="N427" s="99"/>
      <c r="O427" s="99"/>
      <c r="P427" s="99"/>
      <c r="Q427" s="99"/>
      <c r="R427" s="6"/>
      <c r="S427" s="88"/>
      <c r="T427" s="88"/>
      <c r="U427" s="88"/>
      <c r="V427" s="88"/>
      <c r="W427" s="88"/>
    </row>
    <row r="428" spans="1:23" ht="12.75">
      <c r="A428"/>
      <c r="B428"/>
      <c r="C428"/>
      <c r="D428"/>
      <c r="E428"/>
      <c r="F428" s="96"/>
      <c r="G428"/>
      <c r="H428"/>
      <c r="I428"/>
      <c r="J428"/>
      <c r="K428"/>
      <c r="L428"/>
      <c r="M428" s="98"/>
      <c r="N428" s="99"/>
      <c r="O428" s="99"/>
      <c r="P428" s="99"/>
      <c r="Q428" s="99"/>
      <c r="R428" s="6"/>
      <c r="S428" s="88"/>
      <c r="T428" s="88"/>
      <c r="U428" s="88"/>
      <c r="V428" s="88"/>
      <c r="W428" s="88"/>
    </row>
    <row r="429" spans="1:23" ht="12.75">
      <c r="A429"/>
      <c r="B429"/>
      <c r="C429"/>
      <c r="D429"/>
      <c r="E429"/>
      <c r="F429" s="96"/>
      <c r="G429"/>
      <c r="H429"/>
      <c r="I429"/>
      <c r="J429"/>
      <c r="K429"/>
      <c r="L429"/>
      <c r="M429" s="98"/>
      <c r="N429" s="99"/>
      <c r="O429" s="99"/>
      <c r="P429" s="99"/>
      <c r="Q429" s="99"/>
      <c r="R429" s="6"/>
      <c r="S429" s="88"/>
      <c r="T429" s="88"/>
      <c r="U429" s="88"/>
      <c r="V429" s="88"/>
      <c r="W429" s="88"/>
    </row>
    <row r="430" spans="1:23" ht="12.75">
      <c r="A430"/>
      <c r="B430"/>
      <c r="C430"/>
      <c r="D430"/>
      <c r="E430"/>
      <c r="F430" s="96"/>
      <c r="G430"/>
      <c r="H430"/>
      <c r="I430"/>
      <c r="J430"/>
      <c r="K430"/>
      <c r="L430"/>
      <c r="M430" s="98"/>
      <c r="N430" s="99"/>
      <c r="O430" s="99"/>
      <c r="P430" s="99"/>
      <c r="Q430" s="99"/>
      <c r="R430" s="6"/>
      <c r="S430" s="88"/>
      <c r="T430" s="88"/>
      <c r="U430" s="88"/>
      <c r="V430" s="88"/>
      <c r="W430" s="88"/>
    </row>
    <row r="431" spans="1:23" ht="12.75">
      <c r="A431"/>
      <c r="B431"/>
      <c r="C431"/>
      <c r="D431"/>
      <c r="E431"/>
      <c r="F431" s="96"/>
      <c r="G431"/>
      <c r="H431"/>
      <c r="I431"/>
      <c r="J431"/>
      <c r="K431"/>
      <c r="L431"/>
      <c r="M431" s="98"/>
      <c r="N431" s="99"/>
      <c r="O431" s="99"/>
      <c r="P431" s="99"/>
      <c r="Q431" s="99"/>
      <c r="R431" s="6"/>
      <c r="S431" s="88"/>
      <c r="T431" s="88"/>
      <c r="U431" s="88"/>
      <c r="V431" s="88"/>
      <c r="W431" s="88"/>
    </row>
    <row r="432" spans="1:23" ht="12.75">
      <c r="A432"/>
      <c r="B432"/>
      <c r="C432"/>
      <c r="D432"/>
      <c r="E432"/>
      <c r="F432" s="96"/>
      <c r="G432"/>
      <c r="H432"/>
      <c r="I432"/>
      <c r="J432"/>
      <c r="K432"/>
      <c r="L432"/>
      <c r="M432" s="98"/>
      <c r="N432" s="99"/>
      <c r="O432" s="99"/>
      <c r="P432" s="99"/>
      <c r="Q432" s="99"/>
      <c r="R432" s="6"/>
      <c r="S432" s="88"/>
      <c r="T432" s="88"/>
      <c r="U432" s="88"/>
      <c r="V432" s="88"/>
      <c r="W432" s="88"/>
    </row>
    <row r="433" spans="1:23" ht="12.75">
      <c r="A433"/>
      <c r="B433"/>
      <c r="C433"/>
      <c r="D433"/>
      <c r="E433"/>
      <c r="F433" s="96"/>
      <c r="G433"/>
      <c r="H433"/>
      <c r="I433"/>
      <c r="J433"/>
      <c r="K433"/>
      <c r="L433"/>
      <c r="M433" s="98"/>
      <c r="N433" s="99"/>
      <c r="O433" s="99"/>
      <c r="P433" s="99"/>
      <c r="Q433" s="99"/>
      <c r="R433" s="6"/>
      <c r="S433" s="88"/>
      <c r="T433" s="88"/>
      <c r="U433" s="88"/>
      <c r="V433" s="88"/>
      <c r="W433" s="88"/>
    </row>
    <row r="434" spans="1:23" ht="12.75">
      <c r="A434"/>
      <c r="B434"/>
      <c r="C434"/>
      <c r="D434"/>
      <c r="E434"/>
      <c r="F434" s="96"/>
      <c r="G434"/>
      <c r="H434"/>
      <c r="I434"/>
      <c r="J434"/>
      <c r="K434"/>
      <c r="L434"/>
      <c r="M434" s="98"/>
      <c r="N434" s="99"/>
      <c r="O434" s="99"/>
      <c r="P434" s="99"/>
      <c r="Q434" s="99"/>
      <c r="R434" s="6"/>
      <c r="S434" s="88"/>
      <c r="T434" s="88"/>
      <c r="U434" s="88"/>
      <c r="V434" s="88"/>
      <c r="W434" s="88"/>
    </row>
    <row r="435" spans="1:23" ht="12.75">
      <c r="A435"/>
      <c r="B435"/>
      <c r="C435"/>
      <c r="D435"/>
      <c r="E435"/>
      <c r="F435" s="96"/>
      <c r="G435"/>
      <c r="H435"/>
      <c r="I435"/>
      <c r="J435"/>
      <c r="K435"/>
      <c r="L435"/>
      <c r="M435" s="98"/>
      <c r="N435" s="99"/>
      <c r="O435" s="99"/>
      <c r="P435" s="99"/>
      <c r="Q435" s="99"/>
      <c r="R435" s="6"/>
      <c r="S435" s="88"/>
      <c r="T435" s="88"/>
      <c r="U435" s="88"/>
      <c r="V435" s="88"/>
      <c r="W435" s="88"/>
    </row>
    <row r="436" spans="1:23" ht="12.75">
      <c r="A436"/>
      <c r="B436"/>
      <c r="C436"/>
      <c r="D436"/>
      <c r="E436"/>
      <c r="F436" s="96"/>
      <c r="G436"/>
      <c r="H436"/>
      <c r="I436"/>
      <c r="J436"/>
      <c r="K436"/>
      <c r="L436"/>
      <c r="M436" s="98"/>
      <c r="N436" s="99"/>
      <c r="O436" s="99"/>
      <c r="P436" s="99"/>
      <c r="Q436" s="99"/>
      <c r="R436" s="6"/>
      <c r="S436" s="88"/>
      <c r="T436" s="88"/>
      <c r="U436" s="88"/>
      <c r="V436" s="88"/>
      <c r="W436" s="88"/>
    </row>
    <row r="437" spans="1:23" ht="12.75">
      <c r="A437"/>
      <c r="B437"/>
      <c r="C437"/>
      <c r="D437"/>
      <c r="E437"/>
      <c r="F437" s="96"/>
      <c r="G437"/>
      <c r="H437"/>
      <c r="I437"/>
      <c r="J437"/>
      <c r="K437"/>
      <c r="L437"/>
      <c r="M437" s="98"/>
      <c r="N437" s="99"/>
      <c r="O437" s="99"/>
      <c r="P437" s="99"/>
      <c r="Q437" s="99"/>
      <c r="R437" s="6"/>
      <c r="S437" s="88"/>
      <c r="T437" s="88"/>
      <c r="U437" s="88"/>
      <c r="V437" s="88"/>
      <c r="W437" s="88"/>
    </row>
    <row r="438" spans="1:23" ht="12.75">
      <c r="A438"/>
      <c r="B438"/>
      <c r="C438"/>
      <c r="D438"/>
      <c r="E438"/>
      <c r="F438" s="96"/>
      <c r="G438"/>
      <c r="H438"/>
      <c r="I438"/>
      <c r="J438"/>
      <c r="K438"/>
      <c r="L438"/>
      <c r="M438" s="98"/>
      <c r="N438" s="99"/>
      <c r="O438" s="99"/>
      <c r="P438" s="99"/>
      <c r="Q438" s="99"/>
      <c r="R438" s="6"/>
      <c r="S438" s="88"/>
      <c r="T438" s="88"/>
      <c r="U438" s="88"/>
      <c r="V438" s="88"/>
      <c r="W438" s="88"/>
    </row>
    <row r="439" spans="1:23" ht="12.75">
      <c r="A439"/>
      <c r="B439"/>
      <c r="C439"/>
      <c r="D439"/>
      <c r="E439"/>
      <c r="F439" s="96"/>
      <c r="G439"/>
      <c r="H439"/>
      <c r="I439"/>
      <c r="J439"/>
      <c r="K439"/>
      <c r="L439"/>
      <c r="M439" s="98"/>
      <c r="N439" s="99"/>
      <c r="O439" s="99"/>
      <c r="P439" s="99"/>
      <c r="Q439" s="99"/>
      <c r="R439" s="6"/>
      <c r="S439" s="88"/>
      <c r="T439" s="88"/>
      <c r="U439" s="88"/>
      <c r="V439" s="88"/>
      <c r="W439" s="88"/>
    </row>
    <row r="440" spans="1:23" ht="12.75">
      <c r="A440"/>
      <c r="B440"/>
      <c r="C440"/>
      <c r="D440"/>
      <c r="E440"/>
      <c r="F440" s="96"/>
      <c r="G440"/>
      <c r="H440"/>
      <c r="I440"/>
      <c r="J440"/>
      <c r="K440"/>
      <c r="L440"/>
      <c r="M440" s="98"/>
      <c r="N440" s="99"/>
      <c r="O440" s="99"/>
      <c r="P440" s="99"/>
      <c r="Q440" s="99"/>
      <c r="R440" s="6"/>
      <c r="S440" s="88"/>
      <c r="T440" s="88"/>
      <c r="U440" s="88"/>
      <c r="V440" s="88"/>
      <c r="W440" s="88"/>
    </row>
    <row r="441" spans="1:23" ht="12.75">
      <c r="A441"/>
      <c r="B441"/>
      <c r="C441"/>
      <c r="D441"/>
      <c r="E441"/>
      <c r="F441" s="96"/>
      <c r="G441"/>
      <c r="H441"/>
      <c r="I441"/>
      <c r="J441"/>
      <c r="K441"/>
      <c r="L441"/>
      <c r="M441" s="98"/>
      <c r="N441" s="99"/>
      <c r="O441" s="99"/>
      <c r="P441" s="99"/>
      <c r="Q441" s="99"/>
      <c r="R441" s="6"/>
      <c r="S441" s="88"/>
      <c r="T441" s="88"/>
      <c r="U441" s="88"/>
      <c r="V441" s="88"/>
      <c r="W441" s="88"/>
    </row>
    <row r="442" spans="1:23" ht="12.75">
      <c r="A442"/>
      <c r="B442"/>
      <c r="C442"/>
      <c r="D442"/>
      <c r="E442"/>
      <c r="F442" s="96"/>
      <c r="G442"/>
      <c r="H442"/>
      <c r="I442"/>
      <c r="J442"/>
      <c r="K442"/>
      <c r="L442"/>
      <c r="M442" s="98"/>
      <c r="N442" s="99"/>
      <c r="O442" s="99"/>
      <c r="P442" s="99"/>
      <c r="Q442" s="99"/>
      <c r="R442" s="6"/>
      <c r="S442" s="88"/>
      <c r="T442" s="88"/>
      <c r="U442" s="88"/>
      <c r="V442" s="88"/>
      <c r="W442" s="88"/>
    </row>
    <row r="443" spans="1:23" ht="12.75">
      <c r="A443"/>
      <c r="B443"/>
      <c r="C443"/>
      <c r="D443"/>
      <c r="E443"/>
      <c r="F443" s="96"/>
      <c r="G443"/>
      <c r="H443"/>
      <c r="I443"/>
      <c r="J443"/>
      <c r="K443"/>
      <c r="L443"/>
      <c r="M443" s="98"/>
      <c r="N443" s="99"/>
      <c r="O443" s="99"/>
      <c r="P443" s="99"/>
      <c r="Q443" s="99"/>
      <c r="R443" s="6"/>
      <c r="S443" s="88"/>
      <c r="T443" s="88"/>
      <c r="U443" s="88"/>
      <c r="V443" s="88"/>
      <c r="W443" s="88"/>
    </row>
    <row r="444" spans="1:23" ht="12.75">
      <c r="A444"/>
      <c r="B444"/>
      <c r="C444"/>
      <c r="D444"/>
      <c r="E444"/>
      <c r="F444" s="96"/>
      <c r="G444"/>
      <c r="H444"/>
      <c r="I444"/>
      <c r="J444"/>
      <c r="K444"/>
      <c r="L444"/>
      <c r="M444" s="98"/>
      <c r="N444" s="99"/>
      <c r="O444" s="99"/>
      <c r="P444" s="99"/>
      <c r="Q444" s="99"/>
      <c r="R444" s="6"/>
      <c r="S444" s="88"/>
      <c r="T444" s="88"/>
      <c r="U444" s="88"/>
      <c r="V444" s="88"/>
      <c r="W444" s="88"/>
    </row>
    <row r="445" spans="1:23" ht="12.75">
      <c r="A445"/>
      <c r="B445"/>
      <c r="C445"/>
      <c r="D445"/>
      <c r="E445"/>
      <c r="F445" s="96"/>
      <c r="G445"/>
      <c r="H445"/>
      <c r="I445"/>
      <c r="J445"/>
      <c r="K445"/>
      <c r="L445"/>
      <c r="M445" s="98"/>
      <c r="N445" s="99"/>
      <c r="O445" s="99"/>
      <c r="P445" s="99"/>
      <c r="Q445" s="99"/>
      <c r="R445" s="6"/>
      <c r="S445" s="88"/>
      <c r="T445" s="88"/>
      <c r="U445" s="88"/>
      <c r="V445" s="88"/>
      <c r="W445" s="88"/>
    </row>
    <row r="446" spans="1:23" ht="12.75">
      <c r="A446"/>
      <c r="B446"/>
      <c r="C446"/>
      <c r="D446"/>
      <c r="E446"/>
      <c r="F446" s="96"/>
      <c r="G446"/>
      <c r="H446"/>
      <c r="I446"/>
      <c r="J446"/>
      <c r="K446"/>
      <c r="L446"/>
      <c r="M446" s="98"/>
      <c r="N446" s="99"/>
      <c r="O446" s="99"/>
      <c r="P446" s="99"/>
      <c r="Q446" s="99"/>
      <c r="R446" s="6"/>
      <c r="S446" s="88"/>
      <c r="T446" s="88"/>
      <c r="U446" s="88"/>
      <c r="V446" s="88"/>
      <c r="W446" s="88"/>
    </row>
    <row r="447" spans="1:23" ht="12.75">
      <c r="A447"/>
      <c r="B447"/>
      <c r="C447"/>
      <c r="D447"/>
      <c r="E447"/>
      <c r="F447" s="96"/>
      <c r="G447"/>
      <c r="H447"/>
      <c r="I447"/>
      <c r="J447"/>
      <c r="K447"/>
      <c r="L447"/>
      <c r="M447" s="98"/>
      <c r="N447" s="99"/>
      <c r="O447" s="99"/>
      <c r="P447" s="99"/>
      <c r="Q447" s="99"/>
      <c r="R447" s="6"/>
      <c r="S447" s="88"/>
      <c r="T447" s="88"/>
      <c r="U447" s="88"/>
      <c r="V447" s="88"/>
      <c r="W447" s="88"/>
    </row>
    <row r="448" spans="1:23" ht="12.75">
      <c r="A448"/>
      <c r="B448"/>
      <c r="C448"/>
      <c r="D448"/>
      <c r="E448"/>
      <c r="F448" s="96"/>
      <c r="G448"/>
      <c r="H448"/>
      <c r="I448"/>
      <c r="J448"/>
      <c r="K448"/>
      <c r="L448"/>
      <c r="M448" s="98"/>
      <c r="N448" s="99"/>
      <c r="O448" s="99"/>
      <c r="P448" s="99"/>
      <c r="Q448" s="99"/>
      <c r="R448" s="6"/>
      <c r="S448" s="88"/>
      <c r="T448" s="88"/>
      <c r="U448" s="88"/>
      <c r="V448" s="88"/>
      <c r="W448" s="88"/>
    </row>
    <row r="449" spans="1:23" ht="12.75">
      <c r="A449"/>
      <c r="B449"/>
      <c r="C449"/>
      <c r="D449"/>
      <c r="E449"/>
      <c r="F449" s="96"/>
      <c r="G449"/>
      <c r="H449"/>
      <c r="I449"/>
      <c r="J449"/>
      <c r="K449"/>
      <c r="L449"/>
      <c r="M449" s="98"/>
      <c r="N449" s="99"/>
      <c r="O449" s="99"/>
      <c r="P449" s="99"/>
      <c r="Q449" s="99"/>
      <c r="R449" s="6"/>
      <c r="S449" s="88"/>
      <c r="T449" s="88"/>
      <c r="U449" s="88"/>
      <c r="V449" s="88"/>
      <c r="W449" s="88"/>
    </row>
    <row r="450" spans="1:23" ht="12.75">
      <c r="A450"/>
      <c r="B450"/>
      <c r="C450"/>
      <c r="D450"/>
      <c r="E450"/>
      <c r="F450" s="96"/>
      <c r="G450"/>
      <c r="H450"/>
      <c r="I450"/>
      <c r="J450"/>
      <c r="K450"/>
      <c r="L450"/>
      <c r="M450" s="98"/>
      <c r="N450" s="99"/>
      <c r="O450" s="99"/>
      <c r="P450" s="99"/>
      <c r="Q450" s="99"/>
      <c r="R450" s="6"/>
      <c r="S450" s="88"/>
      <c r="T450" s="88"/>
      <c r="U450" s="88"/>
      <c r="V450" s="88"/>
      <c r="W450" s="88"/>
    </row>
    <row r="451" spans="1:23" ht="12.75">
      <c r="A451"/>
      <c r="B451"/>
      <c r="C451"/>
      <c r="D451"/>
      <c r="E451"/>
      <c r="F451" s="96"/>
      <c r="G451"/>
      <c r="H451"/>
      <c r="I451"/>
      <c r="J451"/>
      <c r="K451"/>
      <c r="L451"/>
      <c r="M451" s="98"/>
      <c r="N451" s="99"/>
      <c r="O451" s="99"/>
      <c r="P451" s="99"/>
      <c r="Q451" s="99"/>
      <c r="R451" s="6"/>
      <c r="S451" s="88"/>
      <c r="T451" s="88"/>
      <c r="U451" s="88"/>
      <c r="V451" s="88"/>
      <c r="W451" s="88"/>
    </row>
    <row r="452" spans="1:23" ht="12.75">
      <c r="A452"/>
      <c r="B452"/>
      <c r="C452"/>
      <c r="D452"/>
      <c r="E452"/>
      <c r="F452" s="96"/>
      <c r="G452"/>
      <c r="H452"/>
      <c r="I452"/>
      <c r="J452"/>
      <c r="K452"/>
      <c r="L452"/>
      <c r="M452" s="98"/>
      <c r="N452" s="99"/>
      <c r="O452" s="99"/>
      <c r="P452" s="99"/>
      <c r="Q452" s="99"/>
      <c r="R452" s="6"/>
      <c r="S452" s="88"/>
      <c r="T452" s="88"/>
      <c r="U452" s="88"/>
      <c r="V452" s="88"/>
      <c r="W452" s="88"/>
    </row>
    <row r="453" spans="1:23" ht="12.75">
      <c r="A453"/>
      <c r="B453"/>
      <c r="C453"/>
      <c r="D453"/>
      <c r="E453"/>
      <c r="F453" s="96"/>
      <c r="G453"/>
      <c r="H453"/>
      <c r="I453"/>
      <c r="J453"/>
      <c r="K453"/>
      <c r="L453"/>
      <c r="M453" s="98"/>
      <c r="N453" s="99"/>
      <c r="O453" s="99"/>
      <c r="P453" s="99"/>
      <c r="Q453" s="99"/>
      <c r="R453" s="6"/>
      <c r="S453" s="88"/>
      <c r="T453" s="88"/>
      <c r="U453" s="88"/>
      <c r="V453" s="88"/>
      <c r="W453" s="88"/>
    </row>
    <row r="454" spans="1:23" ht="12.75">
      <c r="A454"/>
      <c r="B454"/>
      <c r="C454"/>
      <c r="D454"/>
      <c r="E454"/>
      <c r="F454" s="96"/>
      <c r="G454"/>
      <c r="H454"/>
      <c r="I454"/>
      <c r="J454"/>
      <c r="K454"/>
      <c r="L454"/>
      <c r="M454" s="98"/>
      <c r="N454" s="99"/>
      <c r="O454" s="99"/>
      <c r="P454" s="99"/>
      <c r="Q454" s="99"/>
      <c r="R454" s="6"/>
      <c r="S454" s="88"/>
      <c r="T454" s="88"/>
      <c r="U454" s="88"/>
      <c r="V454" s="88"/>
      <c r="W454" s="88"/>
    </row>
    <row r="455" spans="1:23" ht="12.75">
      <c r="A455"/>
      <c r="B455"/>
      <c r="C455"/>
      <c r="D455"/>
      <c r="E455"/>
      <c r="F455" s="96"/>
      <c r="G455"/>
      <c r="H455"/>
      <c r="I455"/>
      <c r="J455"/>
      <c r="K455"/>
      <c r="L455"/>
      <c r="M455" s="98"/>
      <c r="N455" s="99"/>
      <c r="O455" s="99"/>
      <c r="P455" s="99"/>
      <c r="Q455" s="99"/>
      <c r="R455" s="6"/>
      <c r="S455" s="88"/>
      <c r="T455" s="88"/>
      <c r="U455" s="88"/>
      <c r="V455" s="88"/>
      <c r="W455" s="88"/>
    </row>
    <row r="456" spans="1:23" ht="12.75">
      <c r="A456"/>
      <c r="B456"/>
      <c r="C456"/>
      <c r="D456"/>
      <c r="E456"/>
      <c r="F456" s="96"/>
      <c r="G456"/>
      <c r="H456"/>
      <c r="I456"/>
      <c r="J456"/>
      <c r="K456"/>
      <c r="L456"/>
      <c r="M456" s="98"/>
      <c r="N456" s="99"/>
      <c r="O456" s="99"/>
      <c r="P456" s="99"/>
      <c r="Q456" s="99"/>
      <c r="R456" s="6"/>
      <c r="S456" s="88"/>
      <c r="T456" s="88"/>
      <c r="U456" s="88"/>
      <c r="V456" s="88"/>
      <c r="W456" s="88"/>
    </row>
    <row r="457" spans="1:23" ht="12.75">
      <c r="A457"/>
      <c r="B457"/>
      <c r="C457"/>
      <c r="D457"/>
      <c r="E457"/>
      <c r="F457" s="96"/>
      <c r="G457"/>
      <c r="H457"/>
      <c r="I457"/>
      <c r="J457"/>
      <c r="K457"/>
      <c r="L457"/>
      <c r="M457" s="98"/>
      <c r="N457" s="99"/>
      <c r="O457" s="99"/>
      <c r="P457" s="99"/>
      <c r="Q457" s="99"/>
      <c r="R457" s="6"/>
      <c r="S457" s="88"/>
      <c r="T457" s="88"/>
      <c r="U457" s="88"/>
      <c r="V457" s="88"/>
      <c r="W457" s="88"/>
    </row>
    <row r="458" spans="1:23" ht="12.75">
      <c r="A458"/>
      <c r="B458"/>
      <c r="C458"/>
      <c r="D458"/>
      <c r="E458"/>
      <c r="F458" s="96"/>
      <c r="G458"/>
      <c r="H458"/>
      <c r="I458"/>
      <c r="J458"/>
      <c r="K458"/>
      <c r="L458"/>
      <c r="M458" s="98"/>
      <c r="N458" s="99"/>
      <c r="O458" s="99"/>
      <c r="P458" s="99"/>
      <c r="Q458" s="99"/>
      <c r="R458" s="6"/>
      <c r="S458" s="88"/>
      <c r="T458" s="88"/>
      <c r="U458" s="88"/>
      <c r="V458" s="88"/>
      <c r="W458" s="88"/>
    </row>
    <row r="459" spans="1:23" ht="12.75">
      <c r="A459"/>
      <c r="B459"/>
      <c r="C459"/>
      <c r="D459"/>
      <c r="E459"/>
      <c r="F459" s="96"/>
      <c r="G459"/>
      <c r="H459"/>
      <c r="I459"/>
      <c r="J459"/>
      <c r="K459"/>
      <c r="L459"/>
      <c r="M459" s="98"/>
      <c r="N459" s="99"/>
      <c r="O459" s="99"/>
      <c r="P459" s="99"/>
      <c r="Q459" s="99"/>
      <c r="R459" s="6"/>
      <c r="S459" s="88"/>
      <c r="T459" s="88"/>
      <c r="U459" s="88"/>
      <c r="V459" s="88"/>
      <c r="W459" s="88"/>
    </row>
    <row r="460" spans="1:23" ht="12.75">
      <c r="A460"/>
      <c r="B460"/>
      <c r="C460"/>
      <c r="D460"/>
      <c r="E460"/>
      <c r="F460" s="96"/>
      <c r="G460"/>
      <c r="H460"/>
      <c r="I460"/>
      <c r="J460"/>
      <c r="K460"/>
      <c r="L460"/>
      <c r="M460" s="98"/>
      <c r="N460" s="99"/>
      <c r="O460" s="99"/>
      <c r="P460" s="99"/>
      <c r="Q460" s="99"/>
      <c r="R460" s="6"/>
      <c r="S460" s="88"/>
      <c r="T460" s="88"/>
      <c r="U460" s="88"/>
      <c r="V460" s="88"/>
      <c r="W460" s="88"/>
    </row>
    <row r="461" spans="1:23" ht="12.75">
      <c r="A461"/>
      <c r="B461"/>
      <c r="C461"/>
      <c r="D461"/>
      <c r="E461"/>
      <c r="F461" s="96"/>
      <c r="G461"/>
      <c r="H461"/>
      <c r="I461"/>
      <c r="J461"/>
      <c r="K461"/>
      <c r="L461"/>
      <c r="M461" s="98"/>
      <c r="N461" s="99"/>
      <c r="O461" s="99"/>
      <c r="P461" s="99"/>
      <c r="Q461" s="99"/>
      <c r="R461" s="6"/>
      <c r="S461" s="88"/>
      <c r="T461" s="88"/>
      <c r="U461" s="88"/>
      <c r="V461" s="88"/>
      <c r="W461" s="88"/>
    </row>
    <row r="462" spans="1:23" ht="12.75">
      <c r="A462"/>
      <c r="B462"/>
      <c r="C462"/>
      <c r="D462"/>
      <c r="E462"/>
      <c r="F462" s="96"/>
      <c r="G462"/>
      <c r="H462"/>
      <c r="I462"/>
      <c r="J462"/>
      <c r="K462"/>
      <c r="L462"/>
      <c r="M462" s="98"/>
      <c r="N462" s="99"/>
      <c r="O462" s="99"/>
      <c r="P462" s="99"/>
      <c r="Q462" s="99"/>
      <c r="R462" s="6"/>
      <c r="S462" s="88"/>
      <c r="T462" s="88"/>
      <c r="U462" s="88"/>
      <c r="V462" s="88"/>
      <c r="W462" s="88"/>
    </row>
    <row r="463" spans="1:23" ht="12.75">
      <c r="A463"/>
      <c r="B463"/>
      <c r="C463"/>
      <c r="D463"/>
      <c r="E463"/>
      <c r="F463" s="96"/>
      <c r="G463"/>
      <c r="H463"/>
      <c r="I463"/>
      <c r="J463"/>
      <c r="K463"/>
      <c r="L463"/>
      <c r="M463" s="98"/>
      <c r="N463" s="99"/>
      <c r="O463" s="99"/>
      <c r="P463" s="99"/>
      <c r="Q463" s="99"/>
      <c r="R463" s="6"/>
      <c r="S463" s="88"/>
      <c r="T463" s="88"/>
      <c r="U463" s="88"/>
      <c r="V463" s="88"/>
      <c r="W463" s="88"/>
    </row>
    <row r="464" spans="1:23" ht="12.75">
      <c r="A464"/>
      <c r="B464"/>
      <c r="C464"/>
      <c r="D464"/>
      <c r="E464"/>
      <c r="F464" s="96"/>
      <c r="G464"/>
      <c r="H464"/>
      <c r="I464"/>
      <c r="J464"/>
      <c r="K464"/>
      <c r="L464"/>
      <c r="M464" s="98"/>
      <c r="N464" s="99"/>
      <c r="O464" s="99"/>
      <c r="P464" s="99"/>
      <c r="Q464" s="99"/>
      <c r="R464" s="6"/>
      <c r="S464" s="88"/>
      <c r="T464" s="88"/>
      <c r="U464" s="88"/>
      <c r="V464" s="88"/>
      <c r="W464" s="88"/>
    </row>
    <row r="465" spans="1:23" ht="12.75">
      <c r="A465"/>
      <c r="B465"/>
      <c r="C465"/>
      <c r="D465"/>
      <c r="E465"/>
      <c r="F465" s="96"/>
      <c r="G465"/>
      <c r="H465"/>
      <c r="I465"/>
      <c r="J465"/>
      <c r="K465"/>
      <c r="L465"/>
      <c r="M465" s="98"/>
      <c r="N465" s="99"/>
      <c r="O465" s="99"/>
      <c r="P465" s="99"/>
      <c r="Q465" s="99"/>
      <c r="R465" s="6"/>
      <c r="S465" s="88"/>
      <c r="T465" s="88"/>
      <c r="U465" s="88"/>
      <c r="V465" s="88"/>
      <c r="W465" s="88"/>
    </row>
    <row r="466" spans="1:23" ht="12.75">
      <c r="A466"/>
      <c r="B466"/>
      <c r="C466"/>
      <c r="D466"/>
      <c r="E466"/>
      <c r="F466" s="96"/>
      <c r="G466"/>
      <c r="H466"/>
      <c r="I466"/>
      <c r="J466"/>
      <c r="K466"/>
      <c r="L466"/>
      <c r="M466" s="98"/>
      <c r="N466" s="99"/>
      <c r="O466" s="99"/>
      <c r="P466" s="99"/>
      <c r="Q466" s="99"/>
      <c r="R466" s="6"/>
      <c r="S466" s="88"/>
      <c r="T466" s="88"/>
      <c r="U466" s="88"/>
      <c r="V466" s="88"/>
      <c r="W466" s="88"/>
    </row>
    <row r="467" spans="1:23" ht="12.75">
      <c r="A467"/>
      <c r="B467"/>
      <c r="C467"/>
      <c r="D467"/>
      <c r="E467"/>
      <c r="F467" s="96"/>
      <c r="G467"/>
      <c r="H467"/>
      <c r="I467"/>
      <c r="J467"/>
      <c r="K467"/>
      <c r="L467"/>
      <c r="M467" s="98"/>
      <c r="N467" s="99"/>
      <c r="O467" s="99"/>
      <c r="P467" s="99"/>
      <c r="Q467" s="99"/>
      <c r="R467" s="6"/>
      <c r="S467" s="88"/>
      <c r="T467" s="88"/>
      <c r="U467" s="88"/>
      <c r="V467" s="88"/>
      <c r="W467" s="88"/>
    </row>
    <row r="468" spans="1:23" ht="12.75">
      <c r="A468"/>
      <c r="B468"/>
      <c r="C468"/>
      <c r="D468"/>
      <c r="E468"/>
      <c r="F468" s="96"/>
      <c r="G468"/>
      <c r="H468"/>
      <c r="I468"/>
      <c r="J468"/>
      <c r="K468"/>
      <c r="L468"/>
      <c r="M468" s="98"/>
      <c r="N468" s="99"/>
      <c r="O468" s="99"/>
      <c r="P468" s="99"/>
      <c r="Q468" s="99"/>
      <c r="R468" s="6"/>
      <c r="S468" s="88"/>
      <c r="T468" s="88"/>
      <c r="U468" s="88"/>
      <c r="V468" s="88"/>
      <c r="W468" s="88"/>
    </row>
    <row r="469" spans="1:23" ht="12.75">
      <c r="A469"/>
      <c r="B469"/>
      <c r="C469"/>
      <c r="D469"/>
      <c r="E469"/>
      <c r="F469" s="96"/>
      <c r="G469"/>
      <c r="H469"/>
      <c r="I469"/>
      <c r="J469"/>
      <c r="K469"/>
      <c r="L469"/>
      <c r="M469" s="98"/>
      <c r="N469" s="99"/>
      <c r="O469" s="99"/>
      <c r="P469" s="99"/>
      <c r="Q469" s="99"/>
      <c r="R469" s="6"/>
      <c r="S469" s="88"/>
      <c r="T469" s="88"/>
      <c r="U469" s="88"/>
      <c r="V469" s="88"/>
      <c r="W469" s="88"/>
    </row>
    <row r="470" spans="1:23" ht="12.75">
      <c r="A470"/>
      <c r="B470"/>
      <c r="C470"/>
      <c r="D470"/>
      <c r="E470"/>
      <c r="F470" s="96"/>
      <c r="G470"/>
      <c r="H470"/>
      <c r="I470"/>
      <c r="J470"/>
      <c r="K470"/>
      <c r="L470"/>
      <c r="M470" s="98"/>
      <c r="N470" s="99"/>
      <c r="O470" s="99"/>
      <c r="P470" s="99"/>
      <c r="Q470" s="99"/>
      <c r="R470" s="6"/>
      <c r="S470" s="88"/>
      <c r="T470" s="88"/>
      <c r="U470" s="88"/>
      <c r="V470" s="88"/>
      <c r="W470" s="88"/>
    </row>
    <row r="471" spans="1:23" ht="12.75">
      <c r="A471"/>
      <c r="B471"/>
      <c r="C471"/>
      <c r="D471"/>
      <c r="E471"/>
      <c r="F471" s="96"/>
      <c r="G471"/>
      <c r="H471"/>
      <c r="I471"/>
      <c r="J471"/>
      <c r="K471"/>
      <c r="L471"/>
      <c r="M471" s="98"/>
      <c r="N471" s="99"/>
      <c r="O471" s="99"/>
      <c r="P471" s="99"/>
      <c r="Q471" s="99"/>
      <c r="R471" s="6"/>
      <c r="S471" s="88"/>
      <c r="T471" s="88"/>
      <c r="U471" s="88"/>
      <c r="V471" s="88"/>
      <c r="W471" s="88"/>
    </row>
    <row r="472" spans="1:23" ht="12.75">
      <c r="A472"/>
      <c r="B472"/>
      <c r="C472"/>
      <c r="D472"/>
      <c r="E472"/>
      <c r="F472" s="96"/>
      <c r="G472"/>
      <c r="H472"/>
      <c r="I472"/>
      <c r="J472"/>
      <c r="K472"/>
      <c r="L472"/>
      <c r="M472" s="98"/>
      <c r="N472" s="99"/>
      <c r="O472" s="99"/>
      <c r="P472" s="99"/>
      <c r="Q472" s="99"/>
      <c r="R472" s="6"/>
      <c r="S472" s="88"/>
      <c r="T472" s="88"/>
      <c r="U472" s="88"/>
      <c r="V472" s="88"/>
      <c r="W472" s="88"/>
    </row>
    <row r="473" spans="1:23" ht="12.75">
      <c r="A473"/>
      <c r="B473"/>
      <c r="C473"/>
      <c r="D473"/>
      <c r="E473"/>
      <c r="F473" s="96"/>
      <c r="G473"/>
      <c r="H473"/>
      <c r="I473"/>
      <c r="J473"/>
      <c r="K473"/>
      <c r="L473"/>
      <c r="M473" s="98"/>
      <c r="N473" s="99"/>
      <c r="O473" s="99"/>
      <c r="P473" s="99"/>
      <c r="Q473" s="99"/>
      <c r="R473" s="6"/>
      <c r="S473" s="88"/>
      <c r="T473" s="88"/>
      <c r="U473" s="88"/>
      <c r="V473" s="88"/>
      <c r="W473" s="88"/>
    </row>
    <row r="474" spans="1:23" ht="12.75">
      <c r="A474"/>
      <c r="B474"/>
      <c r="C474"/>
      <c r="D474"/>
      <c r="E474"/>
      <c r="F474" s="96"/>
      <c r="G474"/>
      <c r="H474"/>
      <c r="I474"/>
      <c r="J474"/>
      <c r="K474"/>
      <c r="L474"/>
      <c r="M474" s="98"/>
      <c r="N474" s="99"/>
      <c r="O474" s="99"/>
      <c r="P474" s="99"/>
      <c r="Q474" s="99"/>
      <c r="R474" s="6"/>
      <c r="S474" s="88"/>
      <c r="T474" s="88"/>
      <c r="U474" s="88"/>
      <c r="V474" s="88"/>
      <c r="W474" s="88"/>
    </row>
    <row r="475" spans="1:23" ht="12.75">
      <c r="A475"/>
      <c r="B475"/>
      <c r="C475"/>
      <c r="D475"/>
      <c r="E475"/>
      <c r="F475" s="96"/>
      <c r="G475"/>
      <c r="H475"/>
      <c r="I475"/>
      <c r="J475"/>
      <c r="K475"/>
      <c r="L475"/>
      <c r="M475" s="98"/>
      <c r="N475" s="99"/>
      <c r="O475" s="99"/>
      <c r="P475" s="99"/>
      <c r="Q475" s="99"/>
      <c r="R475" s="6"/>
      <c r="S475" s="88"/>
      <c r="T475" s="88"/>
      <c r="U475" s="88"/>
      <c r="V475" s="88"/>
      <c r="W475" s="88"/>
    </row>
    <row r="476" spans="1:23" ht="12.75">
      <c r="A476"/>
      <c r="B476"/>
      <c r="C476"/>
      <c r="D476"/>
      <c r="E476"/>
      <c r="F476" s="96"/>
      <c r="G476"/>
      <c r="H476"/>
      <c r="I476"/>
      <c r="J476"/>
      <c r="K476"/>
      <c r="L476"/>
      <c r="M476" s="98"/>
      <c r="N476" s="99"/>
      <c r="O476" s="99"/>
      <c r="P476" s="99"/>
      <c r="Q476" s="99"/>
      <c r="R476" s="6"/>
      <c r="S476" s="88"/>
      <c r="T476" s="88"/>
      <c r="U476" s="88"/>
      <c r="V476" s="88"/>
      <c r="W476" s="88"/>
    </row>
    <row r="477" spans="1:23" ht="12.75">
      <c r="A477"/>
      <c r="B477"/>
      <c r="C477"/>
      <c r="D477"/>
      <c r="E477"/>
      <c r="F477" s="96"/>
      <c r="G477"/>
      <c r="H477"/>
      <c r="I477"/>
      <c r="J477"/>
      <c r="K477"/>
      <c r="L477"/>
      <c r="M477" s="98"/>
      <c r="N477" s="99"/>
      <c r="O477" s="99"/>
      <c r="P477" s="99"/>
      <c r="Q477" s="99"/>
      <c r="R477" s="6"/>
      <c r="S477" s="88"/>
      <c r="T477" s="88"/>
      <c r="U477" s="88"/>
      <c r="V477" s="88"/>
      <c r="W477" s="88"/>
    </row>
    <row r="478" spans="1:23" ht="12.75">
      <c r="A478"/>
      <c r="B478"/>
      <c r="C478"/>
      <c r="D478"/>
      <c r="E478"/>
      <c r="F478" s="96"/>
      <c r="G478"/>
      <c r="H478"/>
      <c r="I478"/>
      <c r="J478"/>
      <c r="K478"/>
      <c r="L478"/>
      <c r="M478" s="98"/>
      <c r="N478" s="99"/>
      <c r="O478" s="99"/>
      <c r="P478" s="99"/>
      <c r="Q478" s="99"/>
      <c r="R478" s="6"/>
      <c r="S478" s="88"/>
      <c r="T478" s="88"/>
      <c r="U478" s="88"/>
      <c r="V478" s="88"/>
      <c r="W478" s="88"/>
    </row>
    <row r="479" spans="1:23" ht="12.75">
      <c r="A479"/>
      <c r="B479"/>
      <c r="C479"/>
      <c r="D479"/>
      <c r="E479"/>
      <c r="F479" s="96"/>
      <c r="G479"/>
      <c r="H479"/>
      <c r="I479"/>
      <c r="J479"/>
      <c r="K479"/>
      <c r="L479"/>
      <c r="M479" s="98"/>
      <c r="N479" s="99"/>
      <c r="O479" s="99"/>
      <c r="P479" s="99"/>
      <c r="Q479" s="99"/>
      <c r="R479" s="6"/>
      <c r="S479" s="88"/>
      <c r="T479" s="88"/>
      <c r="U479" s="88"/>
      <c r="V479" s="88"/>
      <c r="W479" s="88"/>
    </row>
    <row r="480" spans="1:23" ht="12.75">
      <c r="A480"/>
      <c r="B480"/>
      <c r="C480"/>
      <c r="D480"/>
      <c r="E480"/>
      <c r="F480" s="96"/>
      <c r="G480"/>
      <c r="H480"/>
      <c r="I480"/>
      <c r="J480"/>
      <c r="K480"/>
      <c r="L480"/>
      <c r="M480" s="98"/>
      <c r="N480" s="99"/>
      <c r="O480" s="99"/>
      <c r="P480" s="99"/>
      <c r="Q480" s="99"/>
      <c r="R480" s="6"/>
      <c r="S480" s="88"/>
      <c r="T480" s="88"/>
      <c r="U480" s="88"/>
      <c r="V480" s="88"/>
      <c r="W480" s="88"/>
    </row>
    <row r="481" spans="1:23" ht="12.75">
      <c r="A481"/>
      <c r="B481"/>
      <c r="C481"/>
      <c r="D481"/>
      <c r="E481"/>
      <c r="F481" s="96"/>
      <c r="G481"/>
      <c r="H481"/>
      <c r="I481"/>
      <c r="J481"/>
      <c r="K481"/>
      <c r="L481"/>
      <c r="M481" s="98"/>
      <c r="N481" s="99"/>
      <c r="O481" s="99"/>
      <c r="P481" s="99"/>
      <c r="Q481" s="99"/>
      <c r="R481" s="6"/>
      <c r="S481" s="88"/>
      <c r="T481" s="88"/>
      <c r="U481" s="88"/>
      <c r="V481" s="88"/>
      <c r="W481" s="88"/>
    </row>
    <row r="482" spans="1:23" ht="12.75">
      <c r="A482"/>
      <c r="B482"/>
      <c r="C482"/>
      <c r="D482"/>
      <c r="E482"/>
      <c r="F482" s="96"/>
      <c r="G482"/>
      <c r="H482"/>
      <c r="I482"/>
      <c r="J482"/>
      <c r="K482"/>
      <c r="L482"/>
      <c r="M482" s="98"/>
      <c r="N482" s="99"/>
      <c r="O482" s="99"/>
      <c r="P482" s="99"/>
      <c r="Q482" s="99"/>
      <c r="R482" s="6"/>
      <c r="S482" s="88"/>
      <c r="T482" s="88"/>
      <c r="U482" s="88"/>
      <c r="V482" s="88"/>
      <c r="W482" s="88"/>
    </row>
    <row r="483" spans="1:23" ht="12.75">
      <c r="A483"/>
      <c r="B483"/>
      <c r="C483"/>
      <c r="D483"/>
      <c r="E483"/>
      <c r="F483" s="96"/>
      <c r="G483"/>
      <c r="H483"/>
      <c r="I483"/>
      <c r="J483"/>
      <c r="K483"/>
      <c r="L483"/>
      <c r="M483" s="98"/>
      <c r="N483" s="99"/>
      <c r="O483" s="99"/>
      <c r="P483" s="99"/>
      <c r="Q483" s="99"/>
      <c r="R483" s="6"/>
      <c r="S483" s="88"/>
      <c r="T483" s="88"/>
      <c r="U483" s="88"/>
      <c r="V483" s="88"/>
      <c r="W483" s="88"/>
    </row>
    <row r="484" spans="1:23" ht="12.75">
      <c r="A484"/>
      <c r="B484"/>
      <c r="C484"/>
      <c r="D484"/>
      <c r="E484"/>
      <c r="F484" s="96"/>
      <c r="G484"/>
      <c r="H484"/>
      <c r="I484"/>
      <c r="J484"/>
      <c r="K484"/>
      <c r="L484"/>
      <c r="M484" s="98"/>
      <c r="N484" s="99"/>
      <c r="O484" s="99"/>
      <c r="P484" s="99"/>
      <c r="Q484" s="99"/>
      <c r="R484" s="6"/>
      <c r="S484" s="88"/>
      <c r="T484" s="88"/>
      <c r="U484" s="88"/>
      <c r="V484" s="88"/>
      <c r="W484" s="88"/>
    </row>
    <row r="485" spans="1:23" ht="12.75">
      <c r="A485"/>
      <c r="B485"/>
      <c r="C485"/>
      <c r="D485"/>
      <c r="E485"/>
      <c r="F485" s="96"/>
      <c r="G485"/>
      <c r="H485"/>
      <c r="I485"/>
      <c r="J485"/>
      <c r="K485"/>
      <c r="L485"/>
      <c r="M485" s="98"/>
      <c r="N485" s="99"/>
      <c r="O485" s="99"/>
      <c r="P485" s="99"/>
      <c r="Q485" s="99"/>
      <c r="R485" s="6"/>
      <c r="S485" s="88"/>
      <c r="T485" s="88"/>
      <c r="U485" s="88"/>
      <c r="V485" s="88"/>
      <c r="W485" s="88"/>
    </row>
    <row r="486" spans="1:23" ht="12.75">
      <c r="A486"/>
      <c r="B486"/>
      <c r="C486"/>
      <c r="D486"/>
      <c r="E486"/>
      <c r="F486" s="96"/>
      <c r="G486"/>
      <c r="H486"/>
      <c r="I486"/>
      <c r="J486"/>
      <c r="K486"/>
      <c r="L486"/>
      <c r="M486" s="98"/>
      <c r="N486" s="99"/>
      <c r="O486" s="99"/>
      <c r="P486" s="99"/>
      <c r="Q486" s="99"/>
      <c r="R486" s="6"/>
      <c r="S486" s="88"/>
      <c r="T486" s="88"/>
      <c r="U486" s="88"/>
      <c r="V486" s="88"/>
      <c r="W486" s="88"/>
    </row>
    <row r="487" spans="1:23" ht="12.75">
      <c r="A487"/>
      <c r="B487"/>
      <c r="C487"/>
      <c r="D487"/>
      <c r="E487"/>
      <c r="F487" s="96"/>
      <c r="G487"/>
      <c r="H487"/>
      <c r="I487"/>
      <c r="J487"/>
      <c r="K487"/>
      <c r="L487"/>
      <c r="M487" s="98"/>
      <c r="N487" s="99"/>
      <c r="O487" s="99"/>
      <c r="P487" s="99"/>
      <c r="Q487" s="99"/>
      <c r="R487" s="6"/>
      <c r="S487" s="88"/>
      <c r="T487" s="88"/>
      <c r="U487" s="88"/>
      <c r="V487" s="88"/>
      <c r="W487" s="88"/>
    </row>
    <row r="488" spans="1:23" ht="12.75">
      <c r="A488"/>
      <c r="B488"/>
      <c r="C488"/>
      <c r="D488"/>
      <c r="E488"/>
      <c r="F488" s="96"/>
      <c r="G488"/>
      <c r="H488"/>
      <c r="I488"/>
      <c r="J488"/>
      <c r="K488"/>
      <c r="L488"/>
      <c r="M488" s="98"/>
      <c r="N488" s="99"/>
      <c r="O488" s="99"/>
      <c r="P488" s="99"/>
      <c r="Q488" s="99"/>
      <c r="R488" s="6"/>
      <c r="S488" s="88"/>
      <c r="T488" s="88"/>
      <c r="U488" s="88"/>
      <c r="V488" s="88"/>
      <c r="W488" s="88"/>
    </row>
    <row r="489" spans="1:23" ht="12.75">
      <c r="A489"/>
      <c r="B489"/>
      <c r="C489"/>
      <c r="D489"/>
      <c r="E489"/>
      <c r="F489" s="96"/>
      <c r="G489"/>
      <c r="H489"/>
      <c r="I489"/>
      <c r="J489"/>
      <c r="K489"/>
      <c r="L489"/>
      <c r="M489" s="98"/>
      <c r="N489" s="99"/>
      <c r="O489" s="99"/>
      <c r="P489" s="99"/>
      <c r="Q489" s="99"/>
      <c r="R489" s="6"/>
      <c r="S489" s="88"/>
      <c r="T489" s="88"/>
      <c r="U489" s="88"/>
      <c r="V489" s="88"/>
      <c r="W489" s="88"/>
    </row>
    <row r="490" spans="1:23" ht="12.75">
      <c r="A490"/>
      <c r="B490"/>
      <c r="C490"/>
      <c r="D490"/>
      <c r="E490"/>
      <c r="F490" s="96"/>
      <c r="G490"/>
      <c r="H490"/>
      <c r="I490"/>
      <c r="J490"/>
      <c r="K490"/>
      <c r="L490"/>
      <c r="M490" s="98"/>
      <c r="N490" s="99"/>
      <c r="O490" s="99"/>
      <c r="P490" s="99"/>
      <c r="Q490" s="99"/>
      <c r="R490" s="6"/>
      <c r="S490" s="88"/>
      <c r="T490" s="88"/>
      <c r="U490" s="88"/>
      <c r="V490" s="88"/>
      <c r="W490" s="88"/>
    </row>
  </sheetData>
  <autoFilter ref="A18:W169"/>
  <mergeCells count="6">
    <mergeCell ref="A2:W3"/>
    <mergeCell ref="A5:W6"/>
    <mergeCell ref="A10:L10"/>
    <mergeCell ref="A16:L16"/>
    <mergeCell ref="M16:Q17"/>
    <mergeCell ref="S16:W17"/>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PVicerrec11</cp:lastModifiedBy>
  <dcterms:created xsi:type="dcterms:W3CDTF">2009-09-17T14:00:42Z</dcterms:created>
  <dcterms:modified xsi:type="dcterms:W3CDTF">2009-12-07T17:00:47Z</dcterms:modified>
  <cp:category/>
  <cp:version/>
  <cp:contentType/>
  <cp:contentStatus/>
</cp:coreProperties>
</file>