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80" windowHeight="8865" activeTab="1"/>
  </bookViews>
  <sheets>
    <sheet name="DOCUMENTOS TECNICOS" sheetId="1" r:id="rId1"/>
    <sheet name="EVALUACION TECNICA ITEM A ITEM" sheetId="2" r:id="rId2"/>
  </sheets>
  <definedNames>
    <definedName name="_xlnm._FilterDatabase" localSheetId="1" hidden="1">'EVALUACION TECNICA ITEM A ITEM'!$A$6:$BQ$170</definedName>
    <definedName name="_xlnm.Print_Titles" localSheetId="0">'DOCUMENTOS TECNICOS'!$A:$A</definedName>
  </definedNames>
  <calcPr fullCalcOnLoad="1"/>
</workbook>
</file>

<file path=xl/sharedStrings.xml><?xml version="1.0" encoding="utf-8"?>
<sst xmlns="http://schemas.openxmlformats.org/spreadsheetml/2006/main" count="9207" uniqueCount="783">
  <si>
    <t>Rango de temperaturas desde 0ºC hasta 70ºC (sin iluminación), desde 10ºC hasta 60ºC (con iluminación). Rango de humedad: sin bandejas de luz: desde el 10% hasta el 80% H.R. / con bandejas de luz: desde el 10% hasta el 75% H.R. controlador para regulación de temperatura, humedad y luz con mínimo 20 programas memorizables con 100 secciones cada uno para un max de 500 segmentos de programa, para programación de ciclos día/noche 2 bandejas de luz de posicionamiento variable con 5 lámparas de luz diurna cada una. sistema de humificación y deshumificación regulado con sensor de humedad. controlador de selección de temperatura con alarma de temperatura óptima y acústica. Pasamuros 30 mm de diámetro, puerta interior de cristal, interfaz para software de comunicación.  capacidad mínima de 200 lt”</t>
  </si>
  <si>
    <t>SISTEMA DE ELECTROFORESIS HORIZONTAL  DEBE INCLUIR LA FUENTE DE ENERGIA PARA SISTEMA DE ELECTROFORESIS</t>
  </si>
  <si>
    <t>MAQUINA PARA FABRICAR  15 KILOS DE HIELO/24 HORAS</t>
  </si>
  <si>
    <t>MINICABINA DE FLUJO LAMINAR VERTICAL</t>
  </si>
  <si>
    <t xml:space="preserve">POTENCIOMETRO PORTATIL </t>
  </si>
  <si>
    <t>Lecturas de 0 a 14. autoreconocimiento de buffers. compensacion automática de temperatura. Incluye electrodos y 3 buffers de calibración (4, 7, 10). Pantalla LCD. Para uso con baterías (mínimo). Preferible con protección de caucho. Electrodo autorango y de alta exactitud. Preferible electrodomulti medidor de pH, Conductividad, Sólidos Totales disueltos (TDS), Salinidad y Temperatura sin necesidad de intercambiar electrodos. Pinza para Electrodo  Solución Buffer pH: 7.0 (Frasco x 50 ml) MINIMO Solución Buffer pH: 4.01 (Frasco x 50 ml) MINIMO  Solución electrolítica KCL 3.0 M (Frasco x 50 ml)  Vaso plástico de 20 ml MINIMO Maletín portador y manual de instrucción</t>
  </si>
  <si>
    <t>SHAKER</t>
  </si>
  <si>
    <t>INCUBADORA PARA DBO, AJUSTABLE AL EQUIPO OXITOP DE MERCK.</t>
  </si>
  <si>
    <t xml:space="preserve">Incubadora capaz de mantener en su interior una temperatura constante 20 grados centígrados, mas o menos uno. Con capacidad mínimo para 24 tubos de reacción.  AJUSTABLE AL EQUIPO OXITOP DE MERCK. ES UN ADITAMENTO NECESARIO QUE NO SE TIENE ACTUALMENTE Y PUEDE SER PROVISTO POR EL MISMO DISTRIBUIDOR DEL OXITOP. </t>
  </si>
  <si>
    <t>Z-METER O ZETOMETRO</t>
  </si>
  <si>
    <t>Equipo para la determinación del "Punto Zeta" o potencial cero, en pruebas de coagulación floculación de aguas.  Floculador de 4 puestos con programación automática , velocidad variable entre 20 y 500 rpm.  Debe incluir el juego de los 4 vasos en vidrio de precipitado de 1000 ml</t>
  </si>
  <si>
    <t>MUFLA</t>
  </si>
  <si>
    <t>MUESTREADORES PARA AGUAS</t>
  </si>
  <si>
    <t>Tipo Kemmerer de 2,2 litros de capacidad y cuerda de 30 metros.</t>
  </si>
  <si>
    <t>MUESTREADOR ISOCINETICO DE AGUAS</t>
  </si>
  <si>
    <t>Muestreador isocinetico de aguas, de un litro de capacidad, con aditamentos de cuerda, polea y lastre de arrastre</t>
  </si>
  <si>
    <t>MEDIDOR DE RUIDO</t>
  </si>
  <si>
    <t>Sonómetro integrador tipo II,  Aplicable a normas IEC 60651 Tipo 2, 60804 Tipo 2, ANSI S1.4 Tipo 2, IEC 1260. Capacidad de medir Nivel equivalente Leq, Lmin, Lmax, LE, La, Lc, Lp. Rango de medida de 30dB a 130dB, en Octava y Tercios de Octava con escala dinámica 100dB (modo sonómetro); 70dB (modo de análisis de frecuencia), así mismo debe medir Ponderación de tiempo (tiempo de respuesta): Rápido y Lento, Ponderación de frecuencia: A, C, P (Plana). Se requiere adquisición de trípode de 4 metros y de 1,5 metros. Extensión micrófono de 4.7metros. Debe incluir calibrador en 94dB y 114dB  con certificado de calibración con datos según lo establecido en la Resolución 627 de 2006.</t>
  </si>
  <si>
    <t>BARRA DE PARALAJE</t>
  </si>
  <si>
    <t>Barra de paralaje para estereoscopio Sokkia MS27</t>
  </si>
  <si>
    <t>ESTEREOSCOPIO DE ESPEJOS CON BARRA DE PARALAJE.</t>
  </si>
  <si>
    <t xml:space="preserve">Estereoscopio de espejos con barra de paralaje, origen americano, europeo o japonés. MS 27 SOKKIA </t>
  </si>
  <si>
    <t xml:space="preserve">PLANÍMETRO DIGITAL </t>
  </si>
  <si>
    <t xml:space="preserve">Planímetro Polar, precisión +/-0,2% </t>
  </si>
  <si>
    <t xml:space="preserve">HIGROMETRO </t>
  </si>
  <si>
    <t>INCUBADORA ORBITAL SHAKER</t>
  </si>
  <si>
    <t>LIOFILIZADOR</t>
  </si>
  <si>
    <t>$0</t>
  </si>
  <si>
    <t>NO CUMPLE</t>
  </si>
  <si>
    <t>NO CUMPLE NO ANEXA CATALOGO</t>
  </si>
  <si>
    <t>Minicabina de flujo laminar vertical para PCR, con medidas internas (según el area de trabajo):  de 55 a  60 cm  de altura, 63 cm s de ancha aproximadamente. Máximos 70 cm cúbicos de capacidad. Se determina una tolerancia maxima en las medidas del 10 %, debe tener luz UV con mínimo 250 nanometros, 20 watts, ubucada detras del panel frontal y fuera de la linea de contacto directo con la vista del operador.</t>
  </si>
  <si>
    <t>Rango de frecuencia: 0-100 MHz (-3 dB). Capacidad de procesamiento de señales mixtas (análogo y digital) con 4 canales análogos.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  ALIMENTACION DE 110-120 V, 60Hz</t>
  </si>
  <si>
    <t>3</t>
  </si>
  <si>
    <t>96</t>
  </si>
  <si>
    <t>Hecha de acero inoxidable y terminada en color blanco.  Control de temperatura y humedad relativa y fotoperiodo. Con capacidad minima de 0.6 metros cúbicos con tolerancia de +20 %. La temperatura de trabajo esta entre 10 y 55 °C con luces encendidas. Se necesita con sistema de control de humedad relativa, que va desde ambiente hasta 70 %, con tolerancia de +/- 5%.</t>
  </si>
  <si>
    <t>Este termohigrometro reúne las condiciones del protocolo GLOBE para temperatura del aire y humedad relativa,  temperaturas de suelos, máximas y mínimas y temperaturas actuales. Las características incluyen números grandes y display de  temperatura y humedad, max/min temperatura. Especificaciones:TEMPERATURA DE -10°C  HASTA 70°C; HUMEDAD, 20% HASTA 99%; PRECISION DE +/- 5°C Y +/- 5%. LA RESOLUCION DEBE SER PARA TEMPERATURA 0.1 GRADO CENTIGRADO Y PARA HUMEDAD RELATIVA EL 1%. TIEMPO DE MUESTREO: 10 SEGUNDOS INCLUIR BATERIAS.</t>
  </si>
  <si>
    <t>Sensor portátil de combustión para gas natural y propano, filtro hidrofobico, para técnicos de servicios en revisiones comerciales y residenciales. Con baterías, sonda de prueba de 10 pulgadas como minímo, mínimo de 30 horas de operación, alarma sonora, precalibrado, se deben incluir los manuales, incluye software interfase USB.PC</t>
  </si>
  <si>
    <t xml:space="preserve">Para esterilización de material microbiológico de suelos. AUTOCLAVE ESTERILIZADOR VERTICAL PREFERIBLEMENTE CON DISPLAY  DIGITAL DE PRESIÓN DE TEMPERATURA, Capacidad minima 50 Lts.,sin embargo se pueden ofertar equipos más grandes sin que excedan rango del 25 % por encima de la capacidad mínima solicitada.  PRESION 0.5-2.3 Kg/cm2, TEMPERATURA 105ºC - 136ºC, CAMARA ACERO DE 35 cm DE ANCHO X  45 cm DE LARGO (VALORES MINIMOS). CONTROL PROGRAMABLE MICROPROCESADO DEL SISTEMA DE ESTERILIZACION, PUEDE ESTERILIZAR LIQUIDOS, INCLUYE CANASTILLA EN ACERO INOXIDABLE Nº. 304 Y TUBO DE EXHOSTO. 220 V, 1.9 KW, 8.5 A.                        </t>
  </si>
  <si>
    <t>Sistema de medición de fotosíntesis ultracompacto. El juego completo comprende: consola de control con cabeza de la cámara intercambiable, cámara estándar, sonda de aire, cargador de batería, juego de piezas básicas, y manual de instrucciones.  RANGO DE MEDICION: CO2: 0-2000 ppm, RESOLUCION 1ppm. H20: 0-75mbar. RESOLUCION 0,1mbar. PAR 0-3000 umols m-2 sec-1. TEMPERATURA DE OPREACION DE LA CAMARA: 0-50°C. TEMPERATURA DIRECTA SOBRE LA HOJA: 0-50°C. SALIDAS: RS232. MEMORIA DE OPERACIÓN 128 MB, RANURA PARA MEMORIA FLASH E INCLUIR MEMORIA DE 2GB. REQUERIMIENTO ELECTRICO: BATERIA DE 2,6 AH 12V. CARGADOR 100 A 120V 60Hz.</t>
  </si>
  <si>
    <t xml:space="preserve">Plotter  HP Designjet plus 110, 1200x600 dpi, 64 MB memoria estándar, 61 cm, rollo 5x5x5x5 mm, 48  vatios maximo, cabezal de impresión, driver de Windows optimizado para Autocad 2000, dos puertos RJ-45, puertos USB 2.0  inyección de tinta térmico,  </t>
  </si>
  <si>
    <t>Sintetizador de AF de 3 GHz. Margen de frecuencia  de 1Hz…3GHz  . Nivel de salida desde -135dBm…+13dBm  . Resolución en frecuencia de 1Hz (Precisión 0,5ppm)  . Entrada para base de tiempos externa (señal de referencia de 10MHz). Modulación en AM, FM, Pulso, Φ, FSK, PSK. Modulación rápida de impulso: tip. 200ns. Modulador interno (senoidal, cuadrada, triangular, diente de sierra) de 10Hz a 200kHz. Conexión USB/RS-232 incorporada</t>
  </si>
  <si>
    <t>110</t>
  </si>
  <si>
    <t>111</t>
  </si>
  <si>
    <t>MULTIMETRO DE BANCO DE PRESICIÓN</t>
  </si>
  <si>
    <t>112</t>
  </si>
  <si>
    <t>OSCILOSCOPIO DIGITAL CON MÒDULO ANALIZADOR LÒGICO</t>
  </si>
  <si>
    <t>Equipo compuesto por resorte 3N/m, sedal, juego de pesas 12x50g, trípode en forma de V(28cm), varillas soporte 150cm y 25cm, mordazas y cables, barrera luminosa multiuso( transductor de tiempo o movimiento), rueda de radios multiuso(diámetro 52mm con 16 ranuras internas y 40 ranuras externas, soporta 20N), timer S para conexión del transductor al sistema de medición, con interfase para sensores multipropósito portátil para ciencias (conexión de hasta 8 sensores, con reloj y datalogger hasta 32.000 datos y leídos vía puerto USB), puerto RS232, cables de conexión, adaptador para red a 115V y software para análisis en computador. Resolucion 1µs y 1mm.</t>
  </si>
  <si>
    <t>EQUIPO PARA EL ESTUDIO DE PROPAGACION DE ONDAS MECANICAS TRANSVERSALES EN CUERDAS.</t>
  </si>
  <si>
    <t>Equipo con conexión de alimentación a red de 115V compuesto por generador electrico de ondas transversales con frecuencia variable hasta 44Hz, amplitud variable, cuerda de mínimo 48cm de longitud para obtener y medir modos normales, fuerza de tension variable hasta 1N para la cuerda.</t>
  </si>
  <si>
    <t>EQUIPO PARA EL ESTUDIO DE CAPACITANCIA Y CONSTANTE DIELECTRICA DE MATERIALES.</t>
  </si>
  <si>
    <t xml:space="preserve">Equipo compuesto por placas paralelas de aprox 7mm de espesor, diámetro de aprox 25cm, distancia ajustable entre las placas entre 0 y 70mm con precisión de 0,1mm, 3 placas dielectricas de diferentes materiales, fuente variable de alto voltaje(0 a 500Volt DC)conexión a red 115V, amplificador para medición de corrientes pequeñas(10-11 hasta 10-6 amperios), carga electrica y tension, conexiones BNC. Cables BNC -banana y banana - banana para conexiones necesarias, inversor conmutador, resistencia de medida de 100Mohm. </t>
  </si>
  <si>
    <t>EQUIPO PARA EL ESTUDIO DE DIFRACCION E INTERFERENCIA EN OPTICA ONDULATORIA.</t>
  </si>
  <si>
    <t>EQUIPO PARA EL ESTUDIO DE CAMPO MAGNETICO EN LINEAS, ESPIRAS DE CORRIENTE Y BOBINAS (LEY BIOT SAVART).</t>
  </si>
  <si>
    <t>EQUIPO PARA OBTENER ESPECTRO ATOMICO DE GASES (MEDICION DE LINEAS ESPECTRALES)</t>
  </si>
  <si>
    <t>TERMOHIGROMETRO PORTÁTIL</t>
  </si>
  <si>
    <t xml:space="preserve">CONGELADOR -20 GRADOS CENTIGRADOS </t>
  </si>
  <si>
    <t>ESCANER A COLOR DE CAMA PLANA</t>
  </si>
  <si>
    <t>123</t>
  </si>
  <si>
    <t>ESTUFAS ELÉCTRICAS INDUSTRIALES</t>
  </si>
  <si>
    <t>124</t>
  </si>
  <si>
    <t xml:space="preserve">ESTUFAS ELÉCTRICAS INDUSTRIALES </t>
  </si>
  <si>
    <t>Estufas eléctricas industriales en acero inoxidable de 2 hornillas, plancha alemana, con mueble de 60cm de ancho X 1metro de ancho Debe incluir la instalación</t>
  </si>
  <si>
    <t>125</t>
  </si>
  <si>
    <t>HORNO A GAS</t>
  </si>
  <si>
    <t>126</t>
  </si>
  <si>
    <t>HORNO ELECTRICO AUTOMÁTICO DE 250 LITROS</t>
  </si>
  <si>
    <t>127</t>
  </si>
  <si>
    <t>MESA LAMINADORA DE ARCILLA</t>
  </si>
  <si>
    <t>128</t>
  </si>
  <si>
    <t>PIROMETRO DIGITAL PORTATIL</t>
  </si>
  <si>
    <t>Pirómetro digital portátil para la medición de temperatura infrarrojo tipo pistola, rango -50 a 1.050 grados celsius. Entrada para termocupla tipo K.  Resolucion Optica 30:1. Puntero Laser.  Pantalla LCD con retroiluminación. Grados °C o °F seleccionables por el usuario, Lecturas de valores máximos, mínimos, diferenciales y promedio,  Registro de datos en memoria interna, Alarma para valores alto y bajo Emisividad ajustable de 0.1 a 1.00. trípode de mesa, cable USB, software, receptor wireless, maletin. Transmision wireless de la información directamente al PC.</t>
  </si>
  <si>
    <t>129</t>
  </si>
  <si>
    <t xml:space="preserve">TORNETA CON PEDESTAL.(TRÍPODE) </t>
  </si>
  <si>
    <t>EVALUACIÓN TÉCNICA</t>
  </si>
  <si>
    <t xml:space="preserve">Evaluación Técnica de la Convocatoria Publica No. 012 de 2009 </t>
  </si>
  <si>
    <t>EVALUACION CERTIFICACIONES DE EXPERIENCIA</t>
  </si>
  <si>
    <t>MICROSCOPIOS Y EQUIPOS ESPECIALES SAS</t>
  </si>
  <si>
    <t>BLAMIS DOTACIONES LABORATORIO LTDA</t>
  </si>
  <si>
    <t>ANALYTICA</t>
  </si>
  <si>
    <t>BIODIAGNOSTICA LTDA</t>
  </si>
  <si>
    <t>KAIKA</t>
  </si>
  <si>
    <t>ELECTROEQUIPOS</t>
  </si>
  <si>
    <t>ARISMA</t>
  </si>
  <si>
    <t>MERCK S.A.</t>
  </si>
  <si>
    <t>SISTEMAS E INSTRUMENTACION S.A</t>
  </si>
  <si>
    <t>BIOMOL</t>
  </si>
  <si>
    <t>SERVIBALANZAS</t>
  </si>
  <si>
    <t>USM DE COLOMBIA S.A.</t>
  </si>
  <si>
    <t>HIGH TEC</t>
  </si>
  <si>
    <t>CODINTER</t>
  </si>
  <si>
    <t>METRICOM</t>
  </si>
  <si>
    <t>ES INSTRUMENTACION</t>
  </si>
  <si>
    <t>CERTIFICACIÓN CON OTRAS ENTIDADES Y/O I.E.S</t>
  </si>
  <si>
    <t>EXPIDE</t>
  </si>
  <si>
    <t>FECHA DE INICIO</t>
  </si>
  <si>
    <t>FECHA DE FINALIZACION</t>
  </si>
  <si>
    <t>MONTO</t>
  </si>
  <si>
    <t>OBSERVACIONES</t>
  </si>
  <si>
    <t>UNIVERSIDAD AUTONOMA DEL CARIBE</t>
  </si>
  <si>
    <t>U DISTRITAL</t>
  </si>
  <si>
    <t>U. PAMPLONA</t>
  </si>
  <si>
    <t>COLEGIO MAYOR DE CUNDINAMARCA</t>
  </si>
  <si>
    <t>SENA</t>
  </si>
  <si>
    <t>UNIVERSIDAD DE LOS LLANOS</t>
  </si>
  <si>
    <t>FONADE</t>
  </si>
  <si>
    <t>U JAVERIANA</t>
  </si>
  <si>
    <t>ICA</t>
  </si>
  <si>
    <t>UNIVERSIDAD DE CALDAS</t>
  </si>
  <si>
    <t>FISCALIA GENERAL DE LA NACION</t>
  </si>
  <si>
    <t>UNAD</t>
  </si>
  <si>
    <t>U ANTONIO NARIÑO</t>
  </si>
  <si>
    <t>NP</t>
  </si>
  <si>
    <t>ALCALDIA MUNICIPAL DE SOACHA</t>
  </si>
  <si>
    <t>JAVERIANA DE CALI</t>
  </si>
  <si>
    <t>I.C.A.</t>
  </si>
  <si>
    <t>GOBERNACION DE RISARALDA-SECRETARIA DE SALUD</t>
  </si>
  <si>
    <t>TELMEX. ORDEN DE COMPRA</t>
  </si>
  <si>
    <t>ECOPETROL</t>
  </si>
  <si>
    <t>UNIVERSIDAD NACIONAL DE COLOMBIA</t>
  </si>
  <si>
    <t>NO CUMPLE CON LO ESTABLECIDO EN EL NUMERAL 4.4.1 TODAS LAS NOTAS</t>
  </si>
  <si>
    <t>ESCUELA DE INGENIERIA DE ANTIOQUIA</t>
  </si>
  <si>
    <t>ALMA MATER EJE CAFETERO</t>
  </si>
  <si>
    <t>UNIVERSIDAD MILITAR NUEVA GRANADA</t>
  </si>
  <si>
    <t>U. EAFIT</t>
  </si>
  <si>
    <t>U ANDES</t>
  </si>
  <si>
    <t>GOBERNACION DEL META SECRETARIA DE SALUD</t>
  </si>
  <si>
    <t>STITP INGENIERIA LTDA</t>
  </si>
  <si>
    <t>NO CUMPLE NO PRESENTA CERTIFICACION</t>
  </si>
  <si>
    <t>U DE LOS ANDES</t>
  </si>
  <si>
    <t>U DE ANTIOQUIA</t>
  </si>
  <si>
    <t>INSTITUTO NACIONAL DE MEDICINA LEGAL Y CIENCIAS FORENSE REGIONAL NORTE</t>
  </si>
  <si>
    <t>FACULTAD DE MEDICINA U ANTIOQUIA</t>
  </si>
  <si>
    <t>U NACIONAL</t>
  </si>
  <si>
    <t>DAS</t>
  </si>
  <si>
    <t>U ANTIOQUIA</t>
  </si>
  <si>
    <t>INDUMIL</t>
  </si>
  <si>
    <t>SED</t>
  </si>
  <si>
    <t>PROCAPS</t>
  </si>
  <si>
    <t>UNIDAD CENTRAL DEL VALLE DEL CAUCA</t>
  </si>
  <si>
    <t>UNIVERSIDAD MANUELA BELTRAN</t>
  </si>
  <si>
    <t>ESCUELA TECNOLOGICA INSTITUTO TECNICO CENTRAL</t>
  </si>
  <si>
    <t>NO CUMPLE NO  TIENE CERTIFICACION</t>
  </si>
  <si>
    <t>UNIVERSIDAD DE PAMPLONA</t>
  </si>
  <si>
    <t xml:space="preserve">NO CUMPLE CON LO ESTABLECIDO EN EL NUMERAL 4.4.1 </t>
  </si>
  <si>
    <t>UNIVERSIDAD DE CARTAGENA</t>
  </si>
  <si>
    <t>INDUSTRIAS HACEB S.A</t>
  </si>
  <si>
    <t>U. DEL VALLE</t>
  </si>
  <si>
    <t>POLICIA NACIONAL</t>
  </si>
  <si>
    <t>U. TECNOLOGICA DE BOLIVAR</t>
  </si>
  <si>
    <t>U. LIBERTADORES</t>
  </si>
  <si>
    <t>NO CUMPLENO PRESENTA CERTIFICACION</t>
  </si>
  <si>
    <t>SENA REGIONAL CALDAS</t>
  </si>
  <si>
    <t>U COOPERATIVA DE COLOMBIA</t>
  </si>
  <si>
    <t>U VALLE</t>
  </si>
  <si>
    <t>BIOARA S.A</t>
  </si>
  <si>
    <t>SECRETARIA DE SALUD</t>
  </si>
  <si>
    <t>INSTITUTO DE MEDICINA LEGAL Y CIENCIAS FORENSE</t>
  </si>
  <si>
    <t>U TOLIMA</t>
  </si>
  <si>
    <t>INSTITUTO TECNOLOGICO METROPOLITANO</t>
  </si>
  <si>
    <t>LABORATORIOS CONTECON</t>
  </si>
  <si>
    <t>U DEL ATLANTICO</t>
  </si>
  <si>
    <t>SECRETARIA DEPARTAMENTAL DEL VALLE DEL CAUCA</t>
  </si>
  <si>
    <t>PROMIGAS</t>
  </si>
  <si>
    <t>MINISTERIO DE HACIENDA Y CREDITO PÚBLICO</t>
  </si>
  <si>
    <t>MINISTERIO DEL INTERIOR Y DE JUSTICIA</t>
  </si>
  <si>
    <t>NUEVOS RECURSOS LTDA</t>
  </si>
  <si>
    <t>NO CUMPLE CON LO ESTABLECIDO EN EL NUMERAL 4.4.1  NOTA 1  Y 3</t>
  </si>
  <si>
    <t>FANTIPLAS DE COLOMBIA LTDA.</t>
  </si>
  <si>
    <t>ARP SURA S.A</t>
  </si>
  <si>
    <t>U. JAVERIANA</t>
  </si>
  <si>
    <t>FUERZAS MILITARES</t>
  </si>
  <si>
    <t>INSTITUTO TECNOLOGICA  DE SOLEDAD ATLANTICO</t>
  </si>
  <si>
    <t>VALOR DE CERTIFICACIONES</t>
  </si>
  <si>
    <t>CALIFICACION DE LAS CERTFICACIONES</t>
  </si>
  <si>
    <t xml:space="preserve">NO CUMPLE ADICIONALMENTE LA SUMATORIA DE LAS CERTIFICACIONES NO ES MAYOR O IGUAL AL VALOR DE LA OFERTA </t>
  </si>
  <si>
    <t>NO CUMPLE.</t>
  </si>
  <si>
    <t>K RESIDUAL</t>
  </si>
  <si>
    <t>GRUPOS (ESPECIALIDAD 16 GUPOS 1,2 ESPECIALIDAD 18GRUPO1)</t>
  </si>
  <si>
    <t>MARCAS</t>
  </si>
  <si>
    <t>HAMEG, LD DIDACTIC, QUANSER, RIGOL</t>
  </si>
  <si>
    <t>BINDER, BOECO, BRAND, DELMHORST, ESCO, FISHER SCIENTIFIC, FLORESTRY SUPPLIERS, HETTICH, IML, LASICO, RELASKOP, SCHOTT, SEEBURO, TUTTNAUER, WILDCO</t>
  </si>
  <si>
    <t>EXTECH INSTRUMENTS, KEDEE, THOMAS SCIENTIFIC, THERMO ELECTRON, BELLSTONE, GAST, METTLER TOLEDO, OWON, PALADIN, IDEAL INDUSTRIES</t>
  </si>
  <si>
    <t>TR, FLUKE, GARMIN, GTCO CalComp, LEICA, PLACOM, SPIEGEL RELASKOP, TOPCON, WTW</t>
  </si>
  <si>
    <t>BINDER, ESCO, HEIDOLPH, MERCK, PRECISA, SCHOTT</t>
  </si>
  <si>
    <t>CID,  DIES, HISTO-LINE, INTERSCIENCE, SCIE PLAS, SIGMA, TECHNE, TUTTNAUER, UVP</t>
  </si>
  <si>
    <t xml:space="preserve">BINDER, EDIBON, HANNA, OHAUS, SCHOTT, SCOTMAN, TERRIGENO, THERMO BARNSTEAD, THERMO FISHER, THERMO FORMA, THERMO HEREUS, THERMO OWL, THERMO PRECISION, THERMO SAVANT, THERMOLINE, VELP SCIENTIFIC, </t>
  </si>
  <si>
    <t>C-4, DE LORENZO, EQUILAMB, JP SELECTA, TERRIGENO</t>
  </si>
  <si>
    <t>LABNET, USA SCIENTIFIC.</t>
  </si>
  <si>
    <t>BIORAD,NANODROP, SANYO,VIRTIS</t>
  </si>
  <si>
    <t>ADAM EQUIPMENT, DAIREI, KNF, KUBOTA, MMM MEDCENTER, NABERTHERM, SAKURA, STRUERS, SYNGENE, SYSTEC</t>
  </si>
  <si>
    <t>BINDER, BRAND, DENVER INSTRUMENT, ESCO, SARTORIUS AG, SARTORIUS STEDIM, SCHOTT INSTRUMENTS, SIGMA, TUTTNAUER.</t>
  </si>
  <si>
    <t>GUNT, LUCAS NUELLE, MINIPA, PHYWE</t>
  </si>
  <si>
    <t>DIDACTA, DISEÑOS ELECTRONICOS ESPECIALES "DIES", KEIYU CO, QUALITEST</t>
  </si>
  <si>
    <t>AIR CLEAN SYSTEMS, ALL AMERICAN, BACHARACH, BINDER, BOECO, BRAND, ESCO, EXTECH INSTRUMENTS, GAST -USA, HEALTH O METER, HEIDOLPH, HETTICH, HUMBOLDT, IDEAL INDUSTRIES, JET, NEYTECH, OWON, PALADIN, PRECISA, PRODUCTOS CERÁMICOS, SCHOTT INSTRUMENTS, SUPERNÓRDICO, THOMAS SCIENTIFIC, TUTTNAUER.</t>
  </si>
  <si>
    <t>BUEHLER, KRAUTKRAMER, LINN HIGH THERM, MRC LABORATORY EQUIPMENT, TESTO AG</t>
  </si>
  <si>
    <t>AGILENT, CAMAG, EPPENDORF, MERCK, THERMO ORION, VWR/Barnstead/Lab-Line, WTW</t>
  </si>
  <si>
    <t xml:space="preserve">ALL AMERICAN, BINDER, BRAND, ESCO, FISHER, FISHER SCIENTIFIC, SCHOTT, THERMO SCIENTIFIC, TUTTNAUER, </t>
  </si>
  <si>
    <t>EXFO, HAMEG, INSTEK, ROHDE&amp;SCHWARZ</t>
  </si>
  <si>
    <t>AEMC, AMPROBE, FLUKE, TEKTRONIX</t>
  </si>
  <si>
    <t>BEN MEADOWS, CBS SCIENTIFIC,  GE HEALTH CARE, LABNET, LEICA, REICHERT.</t>
  </si>
  <si>
    <t xml:space="preserve">RELASKOP, MAJOR SCIENTIFIC, LAB TECH, SOKKIA, LAB LINE, SHIGOMETER, P P SYSTEMS, ADAM EQUIPMENT, ALLIED TECH,  </t>
  </si>
  <si>
    <t>EVERMED, ESCO</t>
  </si>
  <si>
    <t>DIMENSION</t>
  </si>
  <si>
    <t>QUEST TECNOLOGIES</t>
  </si>
  <si>
    <t>AGILENT, ANRITSU</t>
  </si>
  <si>
    <t xml:space="preserve">NATIONAL INSTRUMENTS, </t>
  </si>
  <si>
    <t>CERTIFICADOS DE DISTRIBUCION</t>
  </si>
  <si>
    <t>FALTAN CERTIFICADOS DE DISTRIBUCION DE LASICO Y WILDCO.</t>
  </si>
  <si>
    <t>FALTAN CERTIFICADOS DE DIRTRIBUCION DE THERMO ELECTRON, BELLSTONE, GAST, METTLER TOLEDO, OWON, PALADIN, IDEAL INDUSTRIES.</t>
  </si>
  <si>
    <t>FALTA CERTIFICADO DE DISTRIBUCION DE TERRIGENO</t>
  </si>
  <si>
    <t>FALTAN CERTIFICADOS DE DISTRIBUCION DE ALL AMERICAN, GAST-USA, HEALTH O METER Y NEYTECH</t>
  </si>
  <si>
    <t>FALTAN CERTIFICADOS DE DISTRIBUCION DE KRAUTKRAMER Y MRC LABORATORY EQUIPMENT</t>
  </si>
  <si>
    <t>FALTAN CERTIFICADOS DE DISTRIBUCION DE ALL AMERICAN Y DE THERMO SCIENTIFIC</t>
  </si>
  <si>
    <t>FALTA CERTIFICADO DE DISTRIBUCION DE AEMC</t>
  </si>
  <si>
    <t>FALTA CERTIFICADO DE DISTRIBUCION DE BEN MEADOWS Y REICHERT</t>
  </si>
  <si>
    <t>FALTAN CERTIFICADOS DE DISTRIBUCION DE RELASKOP, SHIGOMETER,ALLIED TECH.</t>
  </si>
  <si>
    <t>FALTAN CERTIFICADO DE DISTRIBUCION DE EVERMED</t>
  </si>
  <si>
    <t>CATALOGOS</t>
  </si>
  <si>
    <t>GARANTIA</t>
  </si>
  <si>
    <t>3 AÑOS EQUIPOS LD Didactic y 2 AÑOS PARA LOS DEMAS</t>
  </si>
  <si>
    <t>3 AÑOS</t>
  </si>
  <si>
    <t>2 AÑOS</t>
  </si>
  <si>
    <t>2 AÑOS  Y 3 AÑOS EN EL TERMOCICLADOR DE GRADIENTE</t>
  </si>
  <si>
    <t>2 AÑOS (2,7,17,21,36,38,51,54,61,65,85,87 Y 143) Y 3 AÑOS (113 Y 120)</t>
  </si>
  <si>
    <t>3 AÑOS (ITEMS 7, 85, 89, 90) PARA EL RESTO DE LOS ITEMS OFERTADOS GARANTIA DE 2 AÑOS No esta firmado el documento folios 200 y 201</t>
  </si>
  <si>
    <t>REPUESTOS</t>
  </si>
  <si>
    <t>5 AÑOS</t>
  </si>
  <si>
    <t>7 AÑOS</t>
  </si>
  <si>
    <t>NO OFRECE</t>
  </si>
  <si>
    <t>5 AÑOS  No esta firmado el documento folios 200 y 201</t>
  </si>
  <si>
    <t>TIEMPO DE RESPUESTA</t>
  </si>
  <si>
    <t>24 HORAS</t>
  </si>
  <si>
    <t>48 HORAS EN ANEXO 4 PERO EN CARTA MANIFIESTA 24 HORAS A FOLIO 69</t>
  </si>
  <si>
    <t>24 HOARS</t>
  </si>
  <si>
    <t>12 HORAS</t>
  </si>
  <si>
    <t>48 HORAS</t>
  </si>
  <si>
    <t>24 HORAS HABILES</t>
  </si>
  <si>
    <t>24 HORAS, VIA WEB</t>
  </si>
  <si>
    <t>CAPACITACION</t>
  </si>
  <si>
    <t>SITIO DE UBICACIÓN DE LOS EQUIPOS</t>
  </si>
  <si>
    <t>SITIO DE UBICACIÓN DE LOS EQUIPOS EN ANEXO 4 PERO EN CARTA NO LO MANIFIESTA  A FOLIO 69</t>
  </si>
  <si>
    <t>SITIO DE INSTALACION DE LOS EQUIPOS</t>
  </si>
  <si>
    <t>DILIGENCIAMIENTO ANEXO No. 4</t>
  </si>
  <si>
    <t>DILIGENCIAMIENTO NO TOTALIZADO</t>
  </si>
  <si>
    <t>DILIGENCIAMIENTO TOTALIZADO</t>
  </si>
  <si>
    <t>DILIGENCIAMIENTO  TOTALIZADO</t>
  </si>
  <si>
    <t>DILIGENCIAMIENTO TOTALIZADO PRESENTA INCONVENIENTES FRENTE A LA ESPECIFICACIONES ANEXO 4  ESTA CORTADAS</t>
  </si>
  <si>
    <t>NO PRESENTA ANEXO No. 4</t>
  </si>
  <si>
    <t>VALORACION TECNICA</t>
  </si>
  <si>
    <t>ADMISIBLE</t>
  </si>
  <si>
    <t>NO ADMISIBLE</t>
  </si>
  <si>
    <r>
      <t xml:space="preserve">NO CUMPLE CON LO ESTABLECIDO EN EL NUMERAL 4.4.1 </t>
    </r>
    <r>
      <rPr>
        <b/>
        <sz val="8"/>
        <rFont val="Tahoma"/>
        <family val="2"/>
      </rPr>
      <t>NOTA 1 Y NOTA 3</t>
    </r>
  </si>
  <si>
    <r>
      <t xml:space="preserve">NO CUMPLE CON LO ESTABLECIDO EN EL NUMERAL 4.4.1 </t>
    </r>
    <r>
      <rPr>
        <b/>
        <sz val="8"/>
        <rFont val="Tahoma"/>
        <family val="2"/>
      </rPr>
      <t>NOTA 1 Y  3</t>
    </r>
  </si>
  <si>
    <r>
      <t xml:space="preserve">NO CUMPLE CON LO ESTABLECIDO EN EL NUMERAL 4.4.1 </t>
    </r>
    <r>
      <rPr>
        <b/>
        <sz val="8"/>
        <rFont val="Tahoma"/>
        <family val="2"/>
      </rPr>
      <t>NOTA 1
ADEMAS EL OBJETO DE LA MISMA NO CUMPLE CON LO SOLICITADO</t>
    </r>
  </si>
  <si>
    <r>
      <t xml:space="preserve">NO CUMPLE CON LO ESTABLECIDO EN EL NUMERAL 4.4.1 </t>
    </r>
    <r>
      <rPr>
        <b/>
        <sz val="8"/>
        <rFont val="Tahoma"/>
        <family val="2"/>
      </rPr>
      <t xml:space="preserve"> NOTA 3</t>
    </r>
  </si>
  <si>
    <r>
      <t xml:space="preserve">NO CUMPLE CON LO ESTABLECIDO EN EL NUMERAL 4.4.1 </t>
    </r>
    <r>
      <rPr>
        <b/>
        <sz val="8"/>
        <rFont val="Tahoma"/>
        <family val="2"/>
      </rPr>
      <t>NOTA 1</t>
    </r>
  </si>
  <si>
    <t>MULTIMETRO DIGITAL TRUE RMS AC/DC Y (AC+DC). FACTOR DE CRESTA ≤ 3 A PLENA ESCALA. MEDICION DE FACTOR DE CRESTA. CAPTURA DE VALORES MAX, MIN. Y PROMEDIO. MEDICIONES RELATIVAS. MEDICION DE SEÑALES DE CORRIENTE ALTERNA Y DIRECTA EN TRES PRESENTACIONES: COMPONENTE ALTERNA(RMS) , COMPONENTE CONTINUA Y COMBINACION ALTERNA Y CONTINUA(RMS). DC volts/AC volts 50.000 mV,500.00 mV, 5.0000 V, 50.000 V,500.00 V, 1000.0 V, ACCURACY:0.025 %,0.4 % (true-rms) Resolucion  min.1µVDC current/AC current 500.00 µA, 5000.0 µA, 50.000 mA, 400.00 mA,5.0000 A, 10.000 A ACCURACY:0.15 % 0.7 % (true-rms) Resolución min.0,01µATemperature (excluding probe) -200.0 °C to 1350.0 °C (-328.0 °F to 2462.0 °F)  
ACCURACY:1.0 % Resistance 50.000 Ώ, 500.00 Ώ, 5.0000 kΏ, 50.000 kΏ,500.00 kΏ, 5.0000 MΏ, 50.00 MΏ, 500.0 MΏ ACCURACY:0.05 % Capacitance 1.000 nF,10.00 nF 100.0 nF, 1.000 µF, 10.00 µF,100.0 µF, 1000 µF, 10.00 mF, 100.0 mF ACCURACY:1.0 %,Frequency 99.999 Hz, 999.99 Hz, 9.9999 kHz, 99.999 kHz, 999.99 kHz, ACCURACY:.005 % True-rms ac bandwidth 100 kHz, DC mV resolution 1 μV, Megohm range up to 500 MΩ, Memoria para almacenar mediciones unicas y a lo largo de intervalos de tiempo especificados, y con CONEXIÓN A PC para exportar datos. Logging memory up to 10,000 readings, Large 50,000 count, . Store up to 10,000 readings over time.</t>
  </si>
  <si>
    <t>UNIVERSIDAD DITRTIAL FRANCISCO JOSE DE CALDAS</t>
  </si>
  <si>
    <t>ANEXO No. 4</t>
  </si>
  <si>
    <t xml:space="preserve">ESTE ITEM SE ELIMINA NO DEBE SER COTIZADO </t>
  </si>
  <si>
    <t>CONVOCATORIA PUBLICA No. 012 de 2009</t>
  </si>
  <si>
    <t>EQUIPO PARA EL EFECTO COMPTON (SIN COMPUTADOR)</t>
  </si>
  <si>
    <t>97</t>
  </si>
  <si>
    <t>EQUIPO PARA LA DIFRACCION DE LOS ELECTRONES</t>
  </si>
  <si>
    <t>Tubo de difracción de electrones, cables de conexión, cable de conexión de alto poder.</t>
  </si>
  <si>
    <t>98</t>
  </si>
  <si>
    <t>ESPECTROMETRO DE REJILLA</t>
  </si>
  <si>
    <t>99</t>
  </si>
  <si>
    <t>EVAPORADOR DE PELÍCULAS DELGADAS</t>
  </si>
  <si>
    <t>FUENTE DE EVAPORACION DE RESISTENCIA PARA EVAPORACION MEDIANTE FILAMENTO O CRISOL. BOMBA DIFUSORA DE MINIMO 600 L/S. VACIO ALCANZADO DESDE 0 HASTA 2x10 -7 mbar. TRAMPA DE NTROGENO DE MINIMIO  1,4 LITROS. POTENCIA ELECTRICA REQUERIDA 220 V DE UNA FASE. TIEMPO DE EVACUACION PARA ALCANZAR 1X10-6 mbar:  MAXIMO 25 MINUTOS.</t>
  </si>
  <si>
    <t>100</t>
  </si>
  <si>
    <t>MULTIMETRO DIGITAL CON Ni-Cr-NI THERMOELEMENT</t>
  </si>
  <si>
    <t>MULTIMETRO DIGITAL CON adaptador para sonda NiCr-Ni Thermoelement. Para medir tensiones e intensidades en corriente continua y alterna y resiStencia, temperatura y pH</t>
  </si>
  <si>
    <t>5</t>
  </si>
  <si>
    <t>101</t>
  </si>
  <si>
    <t>ANALIZADOR DE REDES VECTORIAL</t>
  </si>
  <si>
    <t>OXITOP PARA RESPIRACIÓN DE SUELO</t>
  </si>
  <si>
    <t>PAQUETE COMPLETO PARA RESPIRACION DE SUELO 1000ML CON PLATAFORMA DE INCUBACION, DE 6 RECIPIENTES DE MEDICION. INCLUIDO ADAPTADORES DE TAPA PARA OXITOP</t>
  </si>
  <si>
    <t>CONTADOR DE COLONIAS</t>
  </si>
  <si>
    <t>TERMOCICLADOR</t>
  </si>
  <si>
    <t>TRANSFERPIPETA DE 8 CANALES</t>
  </si>
  <si>
    <t>BOMBA DE VACIO</t>
  </si>
  <si>
    <t>BOMBA DE VACÍO CON MANÓMETROS DE PRESIÓN Y VACÍO CFM DE 1,1 Y PRESIÓN DE VACÍO DE 25.5`` DE HG Y PRESIÓN 60 PSI Y CONCECTORES DE MANGUERA DE 1/4 NPT. VOLTAJE DE 115 VAC Y 60 HZ. FILTRO HIDROFOBICO</t>
  </si>
  <si>
    <t>CENTRIFUGA</t>
  </si>
  <si>
    <t xml:space="preserve">DESIONIZADOR DE AGUA </t>
  </si>
  <si>
    <t>Sistema de calentamiento rango 100-1200 grados celcius. Indicador digital, capacidad minima 5,5 lt</t>
  </si>
  <si>
    <t>SISTEMA DE FILTRACIÓN PARA ALTO VACIO</t>
  </si>
  <si>
    <t>CAMARA DE CRECIMIENTO para plantas e insectos.</t>
  </si>
  <si>
    <t>MINIESTEREOSCOPIO PORTATIL PARA CAMPO</t>
  </si>
  <si>
    <t>estereoscopio con sistema de iluminación con sistema LED con baterías para trabajo de campo, liviano con estuche para cargar, mínimo 20x de magnificación 20X a prueba de polvo y resistente al agua.</t>
  </si>
  <si>
    <t>NEVERA</t>
  </si>
  <si>
    <t>1</t>
  </si>
  <si>
    <t>43</t>
  </si>
  <si>
    <t>RESISTOGRAFO</t>
  </si>
  <si>
    <t>Intervalo de medida de conductividad: 0,10 µS/cm ..500 mS/cm, precisión, +/-0,5%, Temperatura -5,5 a 105,0 grados, SDT: 0,01 mg/L a 300 ml/L alimentación a pilas AA</t>
  </si>
  <si>
    <t>58</t>
  </si>
  <si>
    <t>CONTADOR DE SEMILLAS</t>
  </si>
  <si>
    <t>59</t>
  </si>
  <si>
    <t>CUARTO DE CRECIMIENTO </t>
  </si>
  <si>
    <t>60</t>
  </si>
  <si>
    <t>SHIGOMETER</t>
  </si>
  <si>
    <t>El Shigometer es un dispositivo que ha sido comparado con el medidor de humedad, utilizando pulsaciones de corriente para medir cambios en la conductividad eléctrica asociadas a la pudrición de árboles.</t>
  </si>
  <si>
    <t>61</t>
  </si>
  <si>
    <t>AUTOCLAVE PARA ESTERILIZACIÓN DE MATERIAL MICROBIOLÓGICO DE SUELOS.</t>
  </si>
  <si>
    <t>62</t>
  </si>
  <si>
    <t>BOMBA DE SHOLANDER (MEDICIÓN DE POTENCIAL HÍDRICO EN PLANTAS).</t>
  </si>
  <si>
    <t>63</t>
  </si>
  <si>
    <t>INFILTROMETRO DE TENSIÓN (DISCO), PARA MEDICIÓN DE LAS PROPIEDADES HIDRÁULICAS EN SUELOS SIN SATURAR.</t>
  </si>
  <si>
    <t>Juego completo, que incluye plato de infiltración de 20 cm de diámetro (inc. Nylon mesh screen). Incluye bomba de vacío para calibración</t>
  </si>
  <si>
    <t>64</t>
  </si>
  <si>
    <t>KIT PARA CABLEADO ESTRUCTURADO</t>
  </si>
  <si>
    <t>EQUIPO COMPLETO EN GAVETA DE ALMACENAMIENTO PARA ESTUDIAR MOVIMIENTO UNIDIMENSIONAL.</t>
  </si>
  <si>
    <t>Equipo compuesto por riel metálico de precisión de 1m, juego de pesas 4x5g + 1x100g, carro de medición (85g), registrador de tiempo eléctrico (tacómetro para registrar tiempo en papel) en jinetillo para instalar en el riel, sedal, bloque de soporte y transformador conexión a red de 115V y salida de 6/12 V 30W para el ticometro.</t>
  </si>
  <si>
    <t>EQUIPO COMPLETO PARA EL ESTUDIO DE MOVIMIENTO ARMONICO (DINAMICA).</t>
  </si>
  <si>
    <t>DESCRIPCIÓN  Y/O  CARACTERÍSTICAS</t>
  </si>
  <si>
    <t>RELASCOPIO ESCALA METRICA</t>
  </si>
  <si>
    <t>Horno a gas propano o natural de ½ metro cúbico  70cm (fondo) x 80cm (ancho) x 90 cm (alto) de medida  interior total (medio metro cúbico). Temperatura máxima de  1.250 grados centígrados (cono 9) .  Puerta frontal.  Paredes y piso en ladrillo aislante refractario y con un aislante Debe incluir la instalación</t>
  </si>
  <si>
    <t>Unidad de adquisición de datos MINILOGER. Con cuatro canales análogos diseñada para usarse en ensayos triaxial, con interfaz RS-232. Incluye calibración de dos celdas existentes.  El equipo debe poder conectarse y leer los datos  de las celdas de carga HUMBOLDT HM-2300.005, HUMBOLDT HM-2300.100 y HUMBOLDT HM-2300.02, en los  Strain Transducer HUMBOLDT HM-2310.20 y HUMBOLDT HM-2310.10  existentes en el Laboratorio de Construcciones Civiles.El proveedor debe suministrar todos los elementos y aditamentos necesarios para su funcionamiento y debe entregarlo instalado y funcionando  para lo cual debe realizar una visita técnica al Laboratorio de Construcciones Civiles.</t>
  </si>
  <si>
    <t>Estuche Para Uso De Redes De Datos De 7 Piezas. Contiene:  Ponchadora Modular Para RJ45 (8 pares), RJ11,RJ12 (6 pares) y RJ22 (4 pares - Bocinas). Estuche de lona.   Conectores RJ45 (30 unidades).  Ponchadora De Impacto con ajuste HIGH/LOW con cuchilla 66 / 110 Probador De Cableado Estructurado. Unidad principal y unidad remota, batería 9V (x2) incluida recargables con cargador, 2 patch cord RJ45, Cable RJ11 y cable conversor a caimanes (Rojo/negro).</t>
  </si>
  <si>
    <t>Guardado del valor mínimo medido, con barrido continuo, indicación del valor</t>
  </si>
  <si>
    <t>TABLERO DE CIRCUITOS</t>
  </si>
  <si>
    <t>MEDIDOR ELECTRONICO DE ENERGIA ACTIVA (tipo RESIDENCIAL)</t>
  </si>
  <si>
    <t>MEDIDOR MONOFASICO ELECTRONICO DE ENERGIA ACTIVA 120 V / 10 (60)A (CORRIENTE BASE 10A/CORRIENTE MAXIMA 60A), Multifuncional para la medición de energía activa hasta cuatro tarifas con la pantalla de cristal líquido de ocho dígitos y reloj interno de tiempo real calibrado por un laboratorio acreditado. Que incluya funciones opcionales, tales como interfaz eléctrica óptica o salida de relé. Que cumpla con los estandares IEC 62052-11 y IEC 62053-21, clase 1,0. Para usuarios de tipo RESIDENCIAL.  Que cumpla con la norma NTC-5226</t>
  </si>
  <si>
    <t>MEDIDOR ELECTRONICO DE ENERGIA ACTIVA (Para usuarios de tipo INDUSTRIAL.)</t>
  </si>
  <si>
    <t>NO CUMPLE MATERIALES DE FABRICACION  NO PORTAPIPETAS ADEMAS ES UNA CABINA</t>
  </si>
  <si>
    <t>EQUIPO PARA MEDIR LA CONSTANTE DE PLANCK (EFECTO FOTOELECTRICO).</t>
  </si>
  <si>
    <t>Equipo compuesto por: Célula fotoeléctrica para constante h(planck), montura para célula fotoeléctrica, banco óptico con perfil normal 0,5m, jinetillo óptico (90/50, 120/50), rueda de filtros con diafragma de iris, conjunto de filtros de interferencia(578nm, 546nm, 436nm, 405nm), lente en montura(f=+100mm), diafragma de iris, Lámpara de mercurio de alta presión, portalámpara, amplificador de electrómetro, bobina universal de reactancia en caja, adaptador, condensador 100pF/630V, pulsador, enchufe, cables y adaptadores.</t>
  </si>
  <si>
    <t>EQUIPO PARA DETERMINAR LA CARGA ESPECÍFICA DEL ELECTRON (RELACION CARGA MASA DEL ELECTRON Q/M).</t>
  </si>
  <si>
    <t>Equipo compuesto por: tubo de rayo electrónico filiforme, bobinas de Helmholtz con soporte, fuente de alimentación para tubo de 0 a 500V, fuente de alimentación de 0 a 16V y de 0 a 5 A, Sonda B axial S, +-1000 mTesla con interfase para sensores multipropósito portátil para ciencias (conexión de hasta 8 sensores, con reloj y datalogger hasta 32.000 datos y leídos vía puerto USB en computador y software de análisis).</t>
  </si>
  <si>
    <t>DATA LOGGING</t>
  </si>
  <si>
    <t>SISTEMA DIDACTICO Y DE MEDICION EN ANTENAS</t>
  </si>
  <si>
    <t xml:space="preserve">Red de Antenas con Elementos Parásitos (Yagi-Uda), Red de Antenas y Microbanda, La Antena de Ranura, La Antena de Placa Rectangular,  Red planar de microbandas. Dipolos, Dipolo plegado, Dipolo plegado con Balùn, Monopolo , Monopolo a brazos inclinados, De cuadros (circular, cuadrada, losange), Yagi .  Helicoidal , </t>
  </si>
  <si>
    <t>PLANTAS CLÁSICAS DE CONTROL LINEAL:  BOLA Y VIGA</t>
  </si>
  <si>
    <t>PLANTAS CLÁSICAS DE CONTROL LINEAL: HELICOPTERO</t>
  </si>
  <si>
    <t>ANALIZADOR DE ESPECTRO QUE INCLUYA LA MEDICION DE TECNOLOGIAS INALAMBRICAS: IEEE 802.11, GSM Y W-CDMA</t>
  </si>
  <si>
    <t>Analizador de 9KHz a 6 GHz que incluya la medición de tecnologías inalámbricas: IEEE 802.11, GSM y W-CDMA</t>
  </si>
  <si>
    <t>ENTRENADOR DE COMUNICACIONES DIGITALES</t>
  </si>
  <si>
    <t>CERTIFICADOR DE CABLE CATEGORIA 6,6A Y 7 CON TDR</t>
  </si>
  <si>
    <t>KIT DE DESARROLLO  FPAA  O FPAD O FMPA</t>
  </si>
  <si>
    <t>MAQUINA DE PROTOTIPADO RAPIDO</t>
  </si>
  <si>
    <t>CANTIDAD</t>
  </si>
  <si>
    <t xml:space="preserve">Debe manejar frecuencias de ponderación y medidas para vibración de mano-brazo y cuerpo entero midiendo simultáneamente en los tres ejes: X,Y,Z y la suma de ellos. Compatible con acelerómetros, alimentación de red eléctrica o de  batería. Impresión múltiples lenguajes. Capacidad de almacenamiento de 100 medidas (de 1 min. hasta 99 horas). Capacidad de hasta 10 parámetros fijados. Debe manejar unidades en m/seg2, Cm/seg2, Pie/seg2, pulg/seg2, g, dB. Valores picos máximo, mínimo equivalentes con intervalos de tiempo de 1,2,5,10,20,30 y 60 seg. Interfase RS232. </t>
  </si>
  <si>
    <t>116</t>
  </si>
  <si>
    <t>SONOMETRO</t>
  </si>
  <si>
    <t>117</t>
  </si>
  <si>
    <t>TROTADOR TRUCK RUN MACHINE X-3000</t>
  </si>
  <si>
    <t>Con sistema para tomar Frecuencia Cardiaca, Motor de 3.0 HP con  Velocidad máxima 20 Kph, Inclinación automática.  Pantalla informativa de: distancia, tiempo, velocidad, calorías perdidas, inclinación y Frecuencia Cardiaca. Sistema de absorción de  impactos ajustable por usuario. Inclinación máxima hasta un 15%. Soporte de usuario de hasta 180 Kgs.</t>
  </si>
  <si>
    <t>118</t>
  </si>
  <si>
    <t xml:space="preserve">BICICLETA ESTÁTICA </t>
  </si>
  <si>
    <t>Estructura sólida en metal de alta resistencia, volante metálico de 22 Kg con freno de almohadilla. Barra de parada de emergencia. Manubrio forrado en PVC acolchonad, Silla ajustable, rodamientos herméticos en el eje del volante y el eje central. Pedales con calapies.</t>
  </si>
  <si>
    <t>119</t>
  </si>
  <si>
    <t xml:space="preserve">TABLETAS DIGITALIZADORAS </t>
  </si>
  <si>
    <t xml:space="preserve"> TABLETAS DIGITALIZADORAS (LÁPIZ ÓPTICO) 22X13 CM</t>
  </si>
  <si>
    <t>120</t>
  </si>
  <si>
    <t>BOQUILLA DE DOBLE ACCION , DEPOSITO DE PINTURA , PARA USAR CON COMPRESOR   MEDIANO DE 100LBS</t>
  </si>
  <si>
    <t>121</t>
  </si>
  <si>
    <t>BALANZA GRAMERA DIGITAL</t>
  </si>
  <si>
    <t>122</t>
  </si>
  <si>
    <t>Especificaciones mínimas: CON CAPACIDAD PARA 96 TUBOS PRC DE 0.2 ML y  60 TUBOS DE 0.5 ML.; esto quiere decir que tenga bloques intercambiables. CON REGULACIÓN DE TEMPERATURA DEL BLOQUE DE 4 A 99ºC  . CONEXIÓN A 120V/60Hz, CON GRADIENTE.  CON DOS PUERTOS :PUERTO USB Y RS232</t>
  </si>
  <si>
    <t>Centrífuga con tubos de capacidad  de 50 ml y 15 ml. Motor con capacidad de generar entre 1000 a 15,000   revoluciones por minuto como mínimo, lectura digital y sistema de seguridad para apertura de puerta de acceso. Debe tener rotor con capacidad para minima de seis (6)  tubos de 50 ml y seis (6) tubos de 15 ml, se utilizará con tubos cónicos sin tapa. No se requiere que sea refrigerada.</t>
  </si>
  <si>
    <t xml:space="preserve">Equipo construido en acero inoxidable y en vidrio con una disponibilidad para filtrar hasta seis muestras simultáneamente, incluyendo sistemas de vidrio tipo filtración. Se deben incluir enbudos para menbranas de 0.45 µM y 45 MM desarmables, si es posible para proteger la bomba, no incluir erlenmeyer con tubuladura lateral, no importa el tipo de portafolio. Debe incluir la bomba de vacio </t>
  </si>
  <si>
    <t xml:space="preserve">Tarjeta de adquisición de señal USB (Screw Terminal) 16 entradas analógicas (16 bits, 250 kS/s), 2 salidas analógicas (16 bits a 250 kS/s), 4 entradas digitales, 4 salidas digitales, contadores de 32 bits, Energizado por bus USB </t>
  </si>
  <si>
    <t>SISTEMA DE DESARROLLO PARA MICROCONTROLADORES SERIE PSOC</t>
  </si>
  <si>
    <t>Sistema de desarrollo para microcontroladores serie PSoC con: puerto RS232, base DIP para programación, portoboard, LEDs independientes, programador y cable USB</t>
  </si>
  <si>
    <t xml:space="preserve">PROGRAMADOR UNIVERSAL DE INTEGRADOS </t>
  </si>
  <si>
    <t>Programador universal de Integrados que soporte: EPROM, Paged EPROM, Parallel and Serial EEPROM, FPGA Configuration Serial PROM, FLASH Memory (NOR and NAND), BPROM, NOVRAM, SPLD, CPLD, EPLD, Firmware HUB, Microcontroller, MCU, Standard Logic.   con Interfase usb</t>
  </si>
  <si>
    <t>MEDIDOR DE TEMPERATURA INFRAROJO</t>
  </si>
  <si>
    <t>Equipo  digital para la medición de temperatura infrarrojo tipo pistola, rango -32 a 600 °C, resolucion optica: 30:1,  Puntero láser, Pantalla LCD con retroiluminación, Grados °C o °F seleccionables por el usuario, Lecturas de valores máximos, mínimos, diferenciales y promedio,Registro de datos, Alarma para valores alto y bajo Emisividad ajustable, tiempo de respuesta: ≤ 0,5 segundo, resolucion: 0,1 °C, precisión para objetivos: -32 a -26 °C: ± 3 °C, -26 a -18 °C: ± 2,5 °C, -18 a 23 °C: ± 2 °C,  distancia tipica al objetivo 5 m, emisivilidad: Ajustable de 0,1 a 1,0 en pasos de 0,01, incluir Estuche rígido de transporte.</t>
  </si>
  <si>
    <t>MULTIMETRO DIGITAL TRUE RMS AC/(AC+DC)</t>
  </si>
  <si>
    <t>PULIDORA DESBASTADORA DE PROBETAS</t>
  </si>
  <si>
    <t>UNIDAD DE ESTUDIO PARA TRANSFERENCIA DE CALOR AIRE AGUA</t>
  </si>
  <si>
    <t>65</t>
  </si>
  <si>
    <t>MUFLA DIGITAL CON RAMPAS DE 9,5 LITROS DE HASTA 1100°C</t>
  </si>
  <si>
    <t>66</t>
  </si>
  <si>
    <t xml:space="preserve">CEPILLO </t>
  </si>
  <si>
    <t xml:space="preserve">BANCO. 16" 3 HP  MONOFASICO 230 VOLTIOS. </t>
  </si>
  <si>
    <t>67</t>
  </si>
  <si>
    <t>COLECTOR DE POLVO</t>
  </si>
  <si>
    <t xml:space="preserve">MOTOR DE 1 HP. 115V/60Hz. DIAMETRO DEL BLOWER 9,5". SONIDO DE 0-70DB. TAMAÑO DE PARTICULA 3IM. FLUJO DE AIRE 650 CFM. </t>
  </si>
  <si>
    <t>68</t>
  </si>
  <si>
    <t xml:space="preserve">LIJADORA CALIBRADORA </t>
  </si>
  <si>
    <t xml:space="preserve"> MOTOR 1.3/4 HP. 115V. C/BASE. </t>
  </si>
  <si>
    <t>69</t>
  </si>
  <si>
    <t>LIJADORA</t>
  </si>
  <si>
    <t xml:space="preserve">BANDA 6X48" DISCO 9" C/BASE. 115V. </t>
  </si>
  <si>
    <t>70</t>
  </si>
  <si>
    <t>PLOTTER</t>
  </si>
  <si>
    <t>71</t>
  </si>
  <si>
    <t>SIERRA SINFÍN</t>
  </si>
  <si>
    <t>72</t>
  </si>
  <si>
    <t xml:space="preserve">SUPERSIERRA </t>
  </si>
  <si>
    <t>102</t>
  </si>
  <si>
    <t>OTDR PARA FIBRA MONOMODO Y MULTIMODO</t>
  </si>
  <si>
    <t>Longitud de onda: 850/1300 ±30nm, fibras multimodo y 1310/1550 ±30nm, fibras monomodo. Conectores intercambiables (FC suministrado). Con Rango dinámico: 28 dB(850 nm) / 27dB (1300 nm) y 38dB (1310 nm) / 36.5 dB (1550 nm). Debe tener integrado en su configuración estándar MEDIDOR DE POTENCIA (1310/1550, Rango de medida: -50 hasta +23 dBm) y FUENTE LASER OPTICA ESTABILIZADA en las mismas longitudes de onda 850/1300 ±30nm para fibras multimodo y 1310/1550 ±30nm para fibras monomodo del OTDR</t>
  </si>
  <si>
    <t>103</t>
  </si>
  <si>
    <t>ENTRENADOR RF-ID DUAL</t>
  </si>
  <si>
    <t>Módulo óptico Fuente de la excitación: 6 LEDS. Rango de excitación/emisión: 450-730 nanómetro. Detector: 6 fotodiodos. Sensibilidad: Detección de una copia de ADN genómico. Termobloque Capacidad de la muestra: 96 tubos de PCR de x 0.2 ml o placa de PCR  de 96. Rango de control de temperatura del bloque: 0-100°C. Rango de control de temperatura del gradiente: 30-100°C. Temperatura de la tapa: 105°C. Homogeneidad del bloque: ± 0.4°C del °C. Exactitud de control: ±0.2°C. Velocidad  de calefacción: aprox.5°C/s Velocidad de enfriamiento: aprox.3-4°C/s Método de calentamiento y enfriamiento Peltier. Requisitos del voltaje: 115 V, 50-60 HZ. Software de adquisición y análisis de datos, todos los cables de comunicación necesarios. Computador de ultima tecnología, INCLUIR UPS, MUESTRAS COMERCIALES DE REACTIVOS Y CONSUMIBLES.</t>
  </si>
  <si>
    <t>Transiluminador de Luz blanca y UV, 230V,  8w, Rango medio y largo de  UV/White light, Longitud de onda 302nm, 20 x 20cm,  filter surface, Incluye UV blocking cover, CE certified, 131/4D x 19.13W x 5.63  pulgadas. H (33.6 x 48.6) 110 V 
Sistema de toma de imágenes  UVP PhotoDoc-It; 115V; Para imágenes fluorescentes y colorimetriítas; Adquiere imágenes de alta resolución de geles. Incluye cámara de lata resolución &gt; 5  megapíxel digital color camera; Incluye cámara, cabina, EB filtro, combination lock e impresora a color color printer. Requiere software para procesamiento de imagene, así como cabina.</t>
  </si>
  <si>
    <t>TEMPERATURA DE TRABAJO ENTRE AMBIENTE Y 75ºC, REVESTIMIENTO TERMICO, DIMENSIONES 30X34X9 CM. APROXIMADAS TOLERANCIA DE +/- 3 CM PARA CADA DIMENSION.  DISPLAY DIGITAL, CAPACIDAD ENTRE  1,5 Y 2 LITROS.</t>
  </si>
  <si>
    <t>HORNO DISPENSADOR PARA PARAFINA CON PINZA CAPACIDAD: 3,5-4,0L. CON RANGO DE TEMPERATURA DE AMBIENTE A 70ºC. PINZA TERMICA CON SISTEMA DE CALENTAMIENTO, UNIDAD DE MANDO Y DISPOSITIVO PORTA PINZA, ANCHO DE LA PUNTA: 1MM, APERTURA DE LA PINZA 7MM. TEMPERATURA DE TRABAJO DE LAS PUNTAS  ENTRE 50 A 70 °C, SELECCIONABLE EN AUMENTOS DE 1ºC. Y LA TEMPERATURA DE TRABAJO DEL EQUIPO +15 A 35ºC</t>
  </si>
  <si>
    <t>Instrumento Utilizado para medición de alturas desde 20 m, 25 m, y más de 30m, también mide diámetros. Pendientes en terreno, muestreos tres P. Escala en sistema métrico (m2/hectárea, centímetros, metros). Para mediciones de diámetro (centímetros) Para los árboles de más de 244 cm (96") dap. medición de pendiente del terreno. medición del área basal área basal en metros cuadrados por hectárea. Escala métrica: m2/ha, m, cm. Catalogo forestry 43860.  Incluir accesorios referencia 37380  y 43866</t>
  </si>
  <si>
    <t>HORNO DIGITAL DE CONVECCION NATURAL</t>
  </si>
  <si>
    <t>NEVECON INDUSTRIAL</t>
  </si>
  <si>
    <t>INCUBADORA CÁMARA DE CRECIMIENTO</t>
  </si>
  <si>
    <t>LUXOMETRO</t>
  </si>
  <si>
    <t>MEDIDOR DE DISTANCIA LASER</t>
  </si>
  <si>
    <t>Medidor de distancia para mediciones de precisión de hasta 200 m con punto de láser visible. clase láser II, calcula áreas y volúmenes, rango: 0.05 ... 200 m, precisión: ± 2 mm, 2 baterías, 1 maletín e instrucciones de uso.</t>
  </si>
  <si>
    <t>MICROTOMO DE ROTACION PARA TEJIDOS BLANDOS</t>
  </si>
  <si>
    <t>PHMETRO DE MESA DIGITAL</t>
  </si>
  <si>
    <t>SISTEMA DE MEDICIÓN DE FOTOSÍNTESIS Y TRANSPIRACIÓN ULTRACOMPACTO.</t>
  </si>
  <si>
    <t>HORNO  PARA PARAFINA</t>
  </si>
  <si>
    <t>91</t>
  </si>
  <si>
    <t>92</t>
  </si>
  <si>
    <t>93</t>
  </si>
  <si>
    <t>TRANSILUMINADOR  UV</t>
  </si>
  <si>
    <t>TRANSILUMINADOR DUAL UV-LUZ BLANCA  AREA DE OBSERVACION 21x26CM. CONEXIÓN  115V/60Hz. CON LAMPARAS DE REPUESTO (1) PARA LUZ BLANCA Y (1) PARA UV</t>
  </si>
  <si>
    <t>94</t>
  </si>
  <si>
    <t>VORTEX</t>
  </si>
  <si>
    <t>95</t>
  </si>
  <si>
    <t>OSCILOSCOPIO DE ALMACENAMIENTO TIPO MSO</t>
  </si>
  <si>
    <t>Bomba de vacío de paletas rotativas, 25” Hg a nivel del mar, 5 CFM, 1/4 HP, vacuómetro, trampa con sílica gel con indicador de humedad.Se aceptan bombas que produzcan el mismo vacio con menor caudal y menor consumo de energia.</t>
  </si>
  <si>
    <t>14" HP base cerrada, con destino a trabajos de ebanistría.</t>
  </si>
  <si>
    <t>MUESTRA EN TIEMPO REAL LA TEMPERATURA Y LA HUMEDAD Y ES RESISTENTE A GOLPES Y QUÍMICOS. MUESTRA EN LA TEMPERATURA EN ºC Y ºF Y SIMULTÁNEAMENTE LA TEMPERATURA, LA HUMEDAD AMBIENTAL Y FECHA CON DIA, MES Y AÑO, CAPACIDAD E ALMACENAMIENTO DE HASTA 16.000 LECTURAS CON OPCIOND E MUESTREO DE 10 SEGUNDOS HASTA 24 HORAS. PUERTO USB Y SOFTWARE PARA DESCARGA DE DATOS AL PC.</t>
  </si>
  <si>
    <t xml:space="preserve">Digital de 3 kg X 1gm 110 v.  Con ó sin sistema de calibración interna LA UNIVERSIDAD ACEPTA CAPACIDADES HASTA EL 10% POR DEBAJO DE LA CAPACIDAD SOLICITADA  SIEMPRE Y CUANDO SE CUMPLA ESTRICTAMENTE CON LA PRECISION SOLICITADA.  </t>
  </si>
  <si>
    <t>Ancho: 27,2  cm (11") Profundidad: 47 cm (16,9")  a 49 cms, -35 mm, Óptica: 4800 dpi Hardware: 4800 x 9600 dpi Interpolada: 12800 x 12800 dpi  Unidad de transparencias Incorporada en la tapa, soporta 4 diapositivas y 3 cuadros de negativos/Cargador automático de película, soporta tiras de 2 a 6 cuadros,  alimentador manual o superior, con unidad de transparencias incorporada</t>
  </si>
  <si>
    <t>Estufas eléctricas industriales en acero inoxidable de 2 hornillas, plancha alemana, con mueble de 60cm de ancho X 1metro de ancho. Debe incluir la instalación;  las dimenciones de plancha y hornillas pueden ser las mas ajustadas al tamaño total de la estufa , no se requieren dimenciones especificas.  la estufa puede ser de marcas comerciales.</t>
  </si>
  <si>
    <t>Horno de 250 litros de capacidad con dotación 8 placas, 150" de soportes, automático,con badejas planas, debe incluir la instalación.</t>
  </si>
  <si>
    <t>Cortadora de precisión con teclado de control, motor de 90W DC para discos de corte de hasta 150mm de diámetro, velocidad variable de 0-1000 RPM. micrómetro digital incorporado para posicionamiento de las muestras, sistema de deslizamiento balanceado y alimentación e interruptor automático, sistema de refrigeración incorporado removible. Tornillo de fijación de muestras Universal.</t>
  </si>
  <si>
    <t xml:space="preserve">AGITADOR VORTEX MOVIMIENTO VIBRATORIO DE 0-3000 RPM. CON ACCESORIOS PARA FALCON DE 15 ML Y ACCESORIOS PARA 60 TUBOS DE 0,5, 1,0 Y 1,5 ML MODOSDE FUNCIONAMIENTO: CONTINUO O POR TOQUE. CONEXIÓN 120V/60HZ.  </t>
  </si>
  <si>
    <t>JUEGO DE APARATO COMPTON, PREPARACION DE Cs-137 O SIMILAR Y DESDE 3,7 MBq, MEZCLA PREPARADA DE ALFA, BETA Y GAMMA, CONTADOR DE CENTELLEO, UNIDAD DETECTORA DE SALIDA, FUENTE DE ALTO VOLTAJE DE MINIMO DE 1,5 KV, CON SISTEMA DE ADQUISICION DE DATOS, ANALIZADOR MULTICANAL, SOFTWARE</t>
  </si>
  <si>
    <t>ESPECTROMETRO Y GONIOMETRO, REJILLA DE ROWLAND DE 6000 LINEAS /CM, LAMPARAS ESPECTRALES EN He, LAMPARA ESPECTRAL DE Na, LAMPARA ESPECTRAL DE Hg / Cd, LAMPARA ESPECTRAL DE Ta,  COMPARTIMIENTO PARA LAMPARAS ESPECTRALES,   BASE DE SOPORTE, TRANSFORMADOR PARA LAMPARAS ESPECTRALES COMPATIBLES CON EL EQUIPO.ESPECTROMETRO Y GONIOMETRO, REJILLA DE 6000 LINEAS/CM, LAMPARAS ESPECTRALES DE He, LAMPARA ESPECTRAL DE Na, LAMPARA ESPECTRAL DE Hg/Cd, LAMPARA ESPECTRAL DE Ta, COMPARTIMIENTO PARA LAMPARAS ESPECTRALES, BASE DE SOPORTE, TRANSFORMADOR PARA LAMPARAS ESPECTRALES COMPATIBLES CON EL EQUIPO</t>
  </si>
  <si>
    <t>Osciloscopio digital de 100 mhz, dos canales, con módulo analizador lógico de 16 canales, color en pantalla, con 1 gs/s en tiempo real y 1 mpts de longitud de registro (memory depth). modos  trigger: flanco, video, ancho de pulso, pendiente y alternado en los dos canales. memoria interna 10 formas de onda y 10 setups. con pantalla tft a color 5,6", con resolución vertical de 8 bits, con sensitividad vertical de 2mv/div, con  módulo analizador lógico de 200ms/s por canal y 512 kpts por canal.</t>
  </si>
  <si>
    <t>TABLERO DE CIRCUITOS, TRIFASICO 6 CIRCUITOS SIN PUERTA Y SIN ESPACIO PARA TOTALIZADOR. CON POLO A TIERRA Y NEUTRO AISLADO. LAMINA COLDROLLED Y PINTURA ELECTROSTATICA. LOS TABLEROS DEBEN CUMPLIR CON EL REGLAMENTO TÉCNICO DE INSTALACIONES ELÉCTRICAS (RETIE) Y SER COMPATIBLES CON INTERRUPTORES TERMOMAGNÉTICOS ENCHUFABLES.</t>
  </si>
  <si>
    <t>52</t>
  </si>
  <si>
    <t>PLANTA DE TRATAMIENTO AGUA POTABLE</t>
  </si>
  <si>
    <t>53</t>
  </si>
  <si>
    <t>54</t>
  </si>
  <si>
    <t xml:space="preserve">AUTOCLAVE A VAPOR </t>
  </si>
  <si>
    <t>55</t>
  </si>
  <si>
    <t>BLOQUEADOR</t>
  </si>
  <si>
    <t>Bloqueador sin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</si>
  <si>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2</t>
  </si>
  <si>
    <t>56</t>
  </si>
  <si>
    <t>57</t>
  </si>
  <si>
    <t>CONDUCTIVIMETRO DIGITAL PORTATIL</t>
  </si>
  <si>
    <t xml:space="preserve">Resolución 61/2 dígitos, 2.400.000 cuentas, display LCD de 256x64 Pixeles, True RMS, Con Puertos USB y RS232, con rango voltaje DC de 200mV a 1000V, con rango de voltaje en Acde  200 mV a 750V, con rango en corriente DC de  2 mA a 10A, y con rango de corriente en AC de 20mA a 10A. Capacitancia 2nF a 200 uF, Impedancia de entrada 10GOhms. Funciones matematicas: máximo, minimo, promedio, histograma, límite superior, límite inferior, dBm, dB. </t>
  </si>
  <si>
    <t>• Mesa laminadora de arcilla de 60 cm de ancho,180 cm de largo y 85 cm de alto. Mesa construida en tubo cuadrado de acero.Sistema de laminación por medio de dos cilindros grafilados paralelos de aluminio de 2 ½ pulgadas de diámetro por 60 cm de longitud</t>
  </si>
  <si>
    <t>0,5 HP. 50 L/min.  Tanque de 24 L, nivel sonoro 43 dB.</t>
  </si>
  <si>
    <t xml:space="preserve">• Análisis de espectros de radiofrecuencia para la solución de problemas y la optimización de redes WLAN  802.11a/b/g.  Detección e identificación de dispositivos en tiempo real.  Detección de los dispositivos que producen interferencias. Diseñado para profesionales de redes que necesitan respuestas, no sólo datos.  Solución portátil y asequible que puede utilizarse con el analizador de redes integrado OptiView™ o con un ordenador portátil o tablet PC. Análisis de espectros en tiempo real donde lo necesite </t>
  </si>
  <si>
    <t>(11,3 Pies) -Sistema VIVAFLOW: un sistema de refrigeración uniforme,  ideal para la correcta conservación de las propiedades de los alimentos. Twist Ice Maker. Control de temperatura independiente para el refrigerador y el congelador. Múltiples espacios de almacenamiento. DIMENSIONES: 169.4cms (alto)x 61.8cms (ancho)</t>
  </si>
  <si>
    <t>Caudal máximo de 300 GPM Sensor ultrasónico, visualizador en pantalla, sonda multiparametrica, almacenamiento de datos mínimo 512 KB, almacenamiento datos nivel, caudal, totalizador caudal. Comunicación PC con software. Sondas multípara métricas. Caudalímetro con impresora integrada. Sensor ultrasónico con cable. Batería.</t>
  </si>
  <si>
    <t>51</t>
  </si>
  <si>
    <t xml:space="preserve">Temperatura 100 a 1200°C. Control digital de temperatura volumen de cámara 5.5 lt mínimo </t>
  </si>
  <si>
    <t>CLONE ZONE NUCLEIC ACID WORKSTATION WITH POSITIVE AIRFLOW AND DUAL 0.3 MICRON HEPA FILTERS, 110 V, 50/60 Hz. MEDIDAS 24” ANCHO x 24” FONDO x 30” ALTO (OD). INCLUYE LUZ FLUORESCENTE. SENSOR DE APAGADO DE LA LUZ U.V. CUANDO SE ABRAN LAS PUERTAS FRONTALES. TIMER QUE CONTROLA AUTOMATICAMENTE EL APAGADO DE LA LUZ U.V.  SOSTENEDOR DE MICROPIPETAS INCLUIDO EN LA ESTRUCTURA INTERIOR. CONTROL DIGITAL DE FLUJO, LUZ U.V Y LUZ FLUORESCENTE Y ALARMA DE SEGURIDAD PARA INSUFICIENCIA DE FLUJO. CUERPO UNICO SIN UNIONES NI GRAPAS, FABRICACION EN POLIPROPILENO Y POLICARBONATO. VELOCIDAD VARIABLE DEL BLOWER. MONITOREO CONSTANTE DEL FILTRO HEPA. ISO 5 (FS209)E</t>
  </si>
  <si>
    <t>80</t>
  </si>
  <si>
    <t>CABINA DE TRANSFERENCIA PARA ACIDOS II</t>
  </si>
  <si>
    <t>81</t>
  </si>
  <si>
    <t>CAMARA ULTRAVIOLETA</t>
  </si>
  <si>
    <t>LÁMPARA UV 2291XX, PARA LA INSPECCIÓN DE CAPA FINA DE CROMATOGRAMAS, CON FILTRO DE CRISTAL EN LA VENTANA DE VISUALIZACIÓN QUE PROTEGE LOS OJOS CONTRA EL REFLEJADO DE LA ONDA CORTA LUZ ULTRAVIOLETA, FABRICADA EN PLÁSTICO RESISTENTE A GOLPES. LÁMPARA DE 2 X</t>
  </si>
  <si>
    <t>82</t>
  </si>
  <si>
    <t>SISTEMA DE SENSOR DE PRESIÓN UNIFORME CON LECTURA DE 4 DÍGITOS LED. ADECUADO PARA EL RECUENTO DE BACTERIAS QUE CRECEN EN AGAR SOBRE DISCOS DE PETRI. CON REGISTRO ELECTRÓNICO OPERADO POR CUALQUIER LÁPIZ.  DEBE INCLUIR EL LAPIZ</t>
  </si>
  <si>
    <t>83</t>
  </si>
  <si>
    <t>GPS</t>
  </si>
  <si>
    <t>GPS GARMIN 76CSX A COLOR, CON  ESTUCHE  Y MEMORIA DE   4 GB Y  MAPAS DE COORDENADAS PARA COLOMBIA</t>
  </si>
  <si>
    <t>84</t>
  </si>
  <si>
    <t>KIT PORTÁTIL TERMOHIGRÓMETRO</t>
  </si>
  <si>
    <t>85</t>
  </si>
  <si>
    <t>MICROTOMO DE ROTACION MANUAL</t>
  </si>
  <si>
    <t>86</t>
  </si>
  <si>
    <t>MINI CAMARA PARA ELECTROFORESIS HORIZONTAL CON FUENTE DE POTENCIA</t>
  </si>
  <si>
    <t>87</t>
  </si>
  <si>
    <t>88</t>
  </si>
  <si>
    <t xml:space="preserve">NEVERA </t>
  </si>
  <si>
    <t>6</t>
  </si>
  <si>
    <t>89</t>
  </si>
  <si>
    <t xml:space="preserve">BAÑO FLOTADOR DE TEJIDOS </t>
  </si>
  <si>
    <t>90</t>
  </si>
  <si>
    <t>Equipo compuesto por: espectrómetro y goniómetro de precisión (condensador y objetivo de 16mm diámetro y f=160mm), prisma de Flint,  rejilla de difracción (retícula de 6000/cm Rowland) con soporte, conjunto de lámparas espectrales (He, H, Ne, Na,Hg) , carcasa para c/u de las lámparas espectrales , bobina universal de reactancia en caja, transformador 6/12V 30W, trípode en forma de V (20cm).</t>
  </si>
  <si>
    <t>NO CUMPLE OFERTA UN OSCILOSCOPIO DE DOS CANALES Y SE SOLICITA DE 4 CANALES</t>
  </si>
  <si>
    <t>NO CUMPLE OFERTA UN MULTIMIETRO ANALOGO NO DIGITAL ADEMAS NO ESPECIFICA MEDICION DE TEMPERATURA, PH NI EL TERMOELEMENTO</t>
  </si>
  <si>
    <t>NO CUMPLE CON LA NORMA TECNICA COLOMBIANA NTC 5226</t>
  </si>
  <si>
    <t>NO CUMPLE CON LA EMISIVIDAD AJUSTABLE A 0,01 OFERTA SOLO EMISIVIDAD NE PASOS DE 0,1</t>
  </si>
  <si>
    <t>NO CUMPLE SE SOLICITA VISUABILIZACION EN ºC y ºF SOLO OFERTA ºC. NO ES CLARO SI LA EMISIVIDAD AJUSTABLE ES DE PASOS DE 0,01, NI TAMPOCO SI SE REGISTRA LA TEMPERATURA PROMEDIO COMO SE SOLICITA</t>
  </si>
  <si>
    <t>Equipo compuesto por : Laser He-Ne linealmente polarizado de potencia Max. de 1mW para conexión a 115V, banco óptico con perfil triangular normal de 2m, espejo de fresnel sobre vastago, Biprisma de Fresnel, lentes en montrura (f=+5mm y +200mm), jinetillo óptico (60/34 y 60/50), pantalla traslucida, Una rendija variable, Diafragma con 3 ranuras dobles, Diafragma con 4 ranuras dobles, Diafragma con 5 ranuras dobles y 2 rejillas de difracción (retícula de 300/mm y 600/mm), dos (2) soportes con muelles para instalar marcos, filtros, rendijas; elemento fotoelecrico con soporte enchufable, lentes en monturas(f=+5mm y +50mm), jinetillo óptico (90/50) y jinetillo de corredera alta precisión (90/50), sensores: microVoltios y de giro para ser conectados al sistema de medición con interfase para sensores multipropósito portátil para ciencias y analizar los datos de difracción e interferencia en computador. Cables, sedal, mordazas necesarios.  De otra parte,  “el equipo se esta solicitando para realizar diversas practicas sobre el tema de fisica optica. podemos sugerir ofertar dos tramos de 1m adaptables para logras los 2m solicitados.  es importante aclarar que se requieren los 2m asi como la necesidad de realizar practicas con interface y analisis en computador”</t>
  </si>
  <si>
    <t>113</t>
  </si>
  <si>
    <t>COMPRESOR 0,5HP</t>
  </si>
  <si>
    <t>114</t>
  </si>
  <si>
    <t xml:space="preserve">BALANZA </t>
  </si>
  <si>
    <t>115</t>
  </si>
  <si>
    <t>MEDIDOR DE VIBRACIONES HUMAN VIBRATION METER</t>
  </si>
  <si>
    <t>NO CUMPLE NO OFRECE 12 ENTRADAS DIGITALES NI INTERFACE PROGRAMACION RS 232</t>
  </si>
  <si>
    <t>NO CUMPLE  OFRECE SOLO UN PUNTO PARAANALISIS VECTORIAL Y SE PIDE CON DOS. RANGO DE FRECUENCIA DEL ANALIZADOR DE ESPECTRO POR DEBAJO DEL EXIGUIDO (ESTA EN 60 HZ Y SE PIDE DE 7,1 GHZ . NO INLUYE RECEPTORO GPS Y ANTENA</t>
  </si>
  <si>
    <t>NO CUMPLE CON EL RANGO DINAMICO, NO INCLUYE INTEGRADO EL MEDIDOR DE POTENCIA, LA FUENTE LASER OPTICA NO CUBRE EL RANGO DE 850 1300 NM MULTIMODO Y 1310 A 1550, LO HACE NE 650 NM.</t>
  </si>
  <si>
    <t>NO CUMPLE CON LAS RESOLUCIONES DE ANCHO DE BANDA  Y NO OFRECE INTERFAS RS 232 USB/RS232</t>
  </si>
  <si>
    <t>NO CUMPLE NO INCLUYE FUNCIOENS MATEMATICAS IMPEDANCIA DE ENTRDA POR DEBAJ ODE LA SOLICITADA, NO CUMPLE RANGO DE VOLTAJE</t>
  </si>
  <si>
    <t>NO CUMPLE CON EL MODULO ANALIZADOR LOGICO NO LO INCLUYE</t>
  </si>
  <si>
    <t>NO CUMPLE NO OFRECE MEMORIA INTERNA 10 FORMAS DE ONDA Y 10 SETUPS</t>
  </si>
  <si>
    <t>NO CUMPLE NO OFRECE 12 ENTRADAS DIGITALES Y 8 SALIDAS DIGITALES (OFRECE 8 ENTRADAS Y 4 SALIDAS)</t>
  </si>
  <si>
    <t>CUMPLE PERO SE ACLARA QUE LA BALANZA DEBE TRABAJAR A 110 VOLT 60 HZ</t>
  </si>
  <si>
    <t xml:space="preserve">NO CUMPLE EN RANGO DINAMICO, NO INCLUYE MEDIDOR DE POTENCIA INTEGRADO EN SU CONFIGURACION STANDAR </t>
  </si>
  <si>
    <t>NO CUMPLE OCN FUNCIONES MATEMATICAS PEDIDAS</t>
  </si>
  <si>
    <t>NO CUMPLE NO OFRECE EL MODULO ANALIZADOR LOGICO DE 6 CANALES, HABILITA PARA CORRELACIONAR 4 ANALOGOS Y 16 DIGITALES QUE NO ES LO PEDIDO</t>
  </si>
  <si>
    <t>NO CUMPLE NO OFRECE MEDICION DE DOBLE LECTURA DE 30 CMS A 78 CMS Y 75 CMS A 195 CMS</t>
  </si>
  <si>
    <t>CERTIFICADOR CABLEADO ESTRUCTURADO DE  1GHz de ancho de banda. Capacidad para certificar Categoría 3, 4, 5, 5E, CAT 6 (250 a 350MHz) / 6A ( 500MHz) / 7/ ISO-F  y mucho más hasta 1 Giga Hertz. Equipo con exactitud nivel IV hasta 900 MHZ.  Verificado por ETL. Slot para Puerto USB y serial. Función “TRACE - TDR” bajo Cobre para análisis de errores de ponchado. (Cortos, cruzados, abiertos, invertidos, divididos).  Función manos libres para hablar entre las dos unidades.  Display en el equipo remoto para ver el proceso de la certificación. Generador de tonos. Debe incluir todos los accesorios para su correcto funcionamiento, maletín de transporte, cables para certificación. Manos Libres, baterías, cargadores y software.</t>
  </si>
  <si>
    <t>VALOR UNTIARIO</t>
  </si>
  <si>
    <t xml:space="preserve">IVA </t>
  </si>
  <si>
    <t>VALOR TOTAL</t>
  </si>
  <si>
    <t>160 KILOS X 100 GRAMOS. 350 lBSx 1/ DE Libra, Tallimetro de 1.95 metros con brazo de hierro fundido con opción Kilos-libras. Lectura frontal. Sistema resistente de palanca y base de acero. Varilla de medición de doble lecturaentendida esta para un alcance de medida de 30 cms a 78 cms, así como de  75 cms a 195 cms.  LA UNIVERSIDAD ACEPTA CAPACIDADES HASTA EL 10% POR DEBAJO DE LA CAPACIDAD SOLICITADA  SIEMPRE Y CUANDO SE CUMPLA ESTRICTAMENTE CON LA PRECISION SOLICITADA</t>
  </si>
  <si>
    <t>Sistema de electroforesis  para gel de 9 x 11 cm, con accesorios, 400 ml buffer</t>
  </si>
  <si>
    <t xml:space="preserve">EL EQUIPO OFERTADO DEBE ESTAR EN LA CAPACIDAD DE PRODUCIR MINIMO 15 KILOS DE HIELO, TIPO ESCARCHA CADA 24 HORAS,  A 110 V, CON UN RANGO DE TOLERANCIA EN LA PRODUCCION HACIA LA PARTE SUPERIOR DE 2,5 KILOS DE HIELO POR DIA. LA TEMPERATURA DEBE SER LA NECESARIA PARA PRODUCIR LA CANTIDAD DE HIELO EN LAS CARACTERISTICAS SOLICITADAS.  LAS MEDIDAS NO SON RELEVANTES, SIN EMBARGO NO PUEDEN SOBREPASAR LOS 50 CM DE ALTO, LOS 40 CM DE FONDO Y LOS 50 CM DE ANCHO.  </t>
  </si>
  <si>
    <t>Sistema de bola y viga, incluye servomotor con engranajes, fuente y actuador del motor, sensor de posición, sensor de inclinación y sensor de velocidad del motor, compatible con DAQ NI y LABVIEW.</t>
  </si>
  <si>
    <t>Entrenador con Modulador y demodulador correspondiente para QPSK, QAM, DSSS, GMSK, decodificador BCH, ódigo convolucional, reloj de entrada de datos entre 1 y 10 HZ</t>
  </si>
  <si>
    <t>SISTEMA PARA LA DETERMINACIÓN DE DBO POR RESPIROMETRÍA</t>
  </si>
  <si>
    <t>Sistema para la determinacion de DBO por respirometria. rango de medición 0 a 4000 mg/l. dbo. sistema de medición independiente por botella. sistema de 10 o más botellas con cabezas de medición. bandeja de agitación para 10 o mas  plazas y accesorios.</t>
  </si>
  <si>
    <t>Con lectura en tiempo real, pantalla LCD con luz de alto contraste, memoria de datos estándar de 20 MB, selección de parámetros de mediciones normas: OSHA-1, OSHA-2, ACGIH, IEC, NIOSH, Calibración automática,  debe incluir Software respectivo de acuerdo al sistema ofrecido.</t>
  </si>
  <si>
    <t>ITEM</t>
  </si>
  <si>
    <t>NOMBRE EQUIPO</t>
  </si>
  <si>
    <t>Microtomo de rotación manual con sistema de retracción de la muestra, ajuste del espesor de corte de 0,5-0,6 micrómetros, rango de espesor de corte : 20 - 60 µm , de 0-2 micrómetros en pasos de 0.5 micrómetros De 2-10 micrómetros en pasos de 1 micrómetro de 10-20 en pasos de 2 y de 20-60mm en pasos de 5. Indicador de espesor de corte :Ventanilla indicadora Avance macro: Manual, a través de manivela de avance macro Avance horizontal total de la muestra: aprox. 28mm Desplazamiento vertical de la muestra: 60 mm (+/-1mm) Orientación de la muestra: 8º Selección de espesor de desbaste: 10mm y 50mm, retracción de la muestra:220 µm, se requiere uso de cuchillas de alta y bajo perfil y con paquete mìnimo de de 100 anillos de inclusión.</t>
  </si>
  <si>
    <t>CONDICIONES TÉCNICAS MÌNIMAS: RANGO DE TEMPERATURA - 20 A 60 GRADOS CELSIUS, RESOLUCIÓN 0.1, .   RANGO DE HUMEDAD RELATIVA 7,5% A 95% (TOLERANCIA DE  + / -  2,5% POR DEBAJO), SENSOR DE TIPO CAPACITIVO, ALMACENAMIENTO DE DATOS MINIMO 99 PUNTOS. BATERIAS INCLUIDAS, SOFTWARE Y ACCESORIOS</t>
  </si>
  <si>
    <t>Constituido de dos módulos: para 13.56 Mhz pasivo y para 915 Mhz activo Frecuencia: 13.56 Mhz (módulo 1), 915 Mhz (módulo 2), Protocolo ISO 15693 (13.56 Mhz), tipo de transponder tarjeta de vecindad (13.56 Mhz), módulo (915 Mhz), rango de distancia 3 cm (13.56 Mhz), 2 Mts (915 Mhz), interfase al PC: RS 232C. COMPONENTES: Para el módulo de 13.56 Mhz con lector a 13.56 Mhz, Tag: tarjeta de vecindad, interfase al PC: RS232C, con cable de antena, adaptador y antena del lector. Para el módulo de 915 Mhz con lector de 915 Mhz, Tag: módulo, interfase PC: RS232C, Adaptador: 9 VDC, Antena del lector: 915 Mhz, Antena del TAag: 915 Mhz, Común: libro de texto, incluido maletín y CD.</t>
  </si>
  <si>
    <t>104</t>
  </si>
  <si>
    <t xml:space="preserve">SISTEMA DE ENTRENADOR BLUETOOTH </t>
  </si>
  <si>
    <t>Horno digital de convección natural controlado por microprocesador ó temporizador integrado de 0 a 99 horas, medidas mínimas de  1.0 x 0.6 x 1.2 ms. (ancho x profundidad x alto).  Volumen mínimo de 720 lt.( maxima tolerancia permitida: +/- 3 %), dispositivo de seguridad de temperatura  con alarma visual de temperatura. El rango de temperatura esta entre ambiente a 250 º C .</t>
  </si>
  <si>
    <t>Congelador Industrial sin microporocesadro  de mínimo 750 litro para realizar cuarentena, doble puerta, 8 parrillas (tolerancia de +/- 2 parillas), control externo de temperatura, con alarma audivible y visible. Congelador con temperatura mínima de -32 °C.  .</t>
  </si>
  <si>
    <t>Equipo para medir concentración de DNA en micro volúmenes. Tamaño de la muestra: 1 microlito. Camino Duración: 1 mm (con auto-rango de 0,2 mm). Fuente de luz: lámpara de flash de xenón Detector de Tipo: 2048-elemento lineal CCD de matriz de silicio Rango de longitud de onda: 220-750 nm Precisión de longitud de onda: 1 nm Longitud de onda Resolución: 3 nm (FWHM de Hg 546 nm) Absorbancia Precisión: 0,003 absorbancia (1mm de ruta) • Absorbancia Precisión: 2% (a 0,76 de absorbancia a 257 nm) Rango de Absorbancia: 0.02-75 (10 absorbancia mm equivalente) Límite de detección: 2 ng / microlitro (dsDNA) Concentración máxima: 3700 ng / microlitro (dsDNA) Medición de Tiempo de ciclo: 10 segundos. Muestra de pedestal Material de construcción: acero inoxidable 303 y fibra de cuarzo Tensión de funcionamiento: 12 Vcc. Consumo de energía en operación: 6 W.  Debe incluir el software, compatible con Windows 2000 o XP.  Se pueden presentar equipos con otras capacidades de muestra siempre y cuando cumplan con la lectura de muestras de 1 microlitro, que no se require el uso de cubeta y detecte concentraciones desde 2 ng, de DNA/MICROLITRO hasta 3700 ng/microlitro, ó mayores.</t>
  </si>
  <si>
    <t>Nevecón industrial de mínimo 1100 litros para realizar cuarentena. Doble puerta, 8 parrillas (tolerancia de +/- 2 parrillas), control de temperatura externo , temperetura mínimo de -32 °C</t>
  </si>
  <si>
    <t>PROGRAMA DIGITAL PARA TIEMPO, TEMPERATURA Y VELOCIDAD, RANGO DE TEMPERATURA HASTA 65 °C, ORBITA 19 mm, Carga máxima entre 13 y 15 Kg, plataforma  mínima de 27.2x27.2, con los siguientes accesorios: pinzas para erlemmeyer 125 a 1000 ml, y canastilla para tubos de 1,5 a 2 ml y de 10 a 15 ml., con un mínimo de 10 ganchos.INCLUIR ACCESORIOS necesarios para sostener los recipientes.</t>
  </si>
  <si>
    <t>Taladro integrado a un  graficador para inspeccionar sanidad interna de árboles, postes y estructuras de madera con base en cambios de la resistencia de la madera. Con 16 INCH de profundidad de perforación mínimo incluyendo los siguientes accesorios: baterías, cargador, kit de herramientas, caja, taladros, 400 hojas de papel para graficar,. 110 V cargador para 1 hora de taladrado.</t>
  </si>
  <si>
    <t>44</t>
  </si>
  <si>
    <t>TERMOHIGROMETRO PORTATIL CON TERMINALES PARA MEDICION EN SUELOS Y AGUA</t>
  </si>
  <si>
    <t>45</t>
  </si>
  <si>
    <t>ANALIZADOR DE GAS</t>
  </si>
  <si>
    <t xml:space="preserve">Analizador portátil de combustión para gas natural y propano, para técnicos de servicios en revisiones comerciales y residenciales. </t>
  </si>
  <si>
    <t>46</t>
  </si>
  <si>
    <t>47</t>
  </si>
  <si>
    <t>EQUIPO DE PRESION AGUA POTABLE.</t>
  </si>
  <si>
    <t>Presión constante y velocidad variable, caudal 15 gpm. presión 50 psi. Con tablero de control. Tanque acumulador de 2 litro. Transductor electrónico diámetro succión 1 1-4 descarga 1 pulgada. Sistema monobloque. Con cables de conexión. Debe ser instalado. Manuales.</t>
  </si>
  <si>
    <t>48</t>
  </si>
  <si>
    <t>ESTUFA DE CALENTAMIENTO</t>
  </si>
  <si>
    <t>En ceran, temperaturas hasta 600 grados mínimo, con control de temperatura, con cable de conexión a 110 V. 60 HZ, medidas mínimas de 25 x 35 cm</t>
  </si>
  <si>
    <t>49</t>
  </si>
  <si>
    <t>FOTOMETRO</t>
  </si>
  <si>
    <t>medición PH, turbiedad, cloro, dureza, nitratos, fosfatos, sulfuros. Longitud de onda de 300 nm a 1000 nm.  . Interfase PC, software, puerto USB.   Incluye reactivos en caso de necesitarse. Opcional medición de alcalinidad</t>
  </si>
  <si>
    <t>50</t>
  </si>
  <si>
    <t>MEDIDOR DE FLUJO ULTRASONICO</t>
  </si>
  <si>
    <t>ESPECTROFOTOMETRO</t>
  </si>
  <si>
    <t xml:space="preserve">TRANSILUMINADOR  UV.  ESTE EQUIPO DEBE INCLUIR UN SISTEMA DE TOMA DE IMAGENES PARA TRANSILUMINADOR.  </t>
  </si>
  <si>
    <t xml:space="preserve">Analizador Vectorial de redes y analizador de espectros portátil, con la siguiente configuración: Dos puertos para análisis vectorial. Rango de frecuencia del análisis vectorial: 2MHz a 6GHz. Directividad: &gt;42 dB. Rango dinámico: &gt;70 dB. Presentación de  la carta de Smith y las medidas de fase y de retardo de grupo. Rango de frecuencia del analizador de espectros: 9kHz a 7.1 GHz. Opciones instaladas: Opción GPS (incluyendo antena GPS), Opción de análisis de interferencia, Opción de voltímetro vectorial, Opción de medidor de potencia con sensor. Debe tener integrado un analizador de espectros para hacer las mediciones con un solo instrumento portátil. Debe ser operado por baterías, con una autonomía mínima de 2 horas. Debe tener dos con la posibilidad de diferentes niveles de potencia de salida para medir la pérdida de inserción y evitar saturación de los amplificadores durante la medida. Debe presentar en su pantalla la carta de Smith. Debe medir la distancia a la falla – DTF. Debe permitir visualizar el VSWR tanto en escala lineal como en dB. Debe demodular las señales AM/FM/SSB. Debe realizar análisis de interferencia para identificar y localizar las señales que interfieren bajo el piso de ruido. </t>
  </si>
  <si>
    <t>Para Medición de Potencial Hídrico en Plantas.    Modelo 615 (Análogo) Bomba de Shölander instrumento con cámara de presión, de tamaño ¼” para el inserto /peciolo. completa con 6-pies de malla de ajuste, herramienta par ala válvula de ajuste, lubricante de ORing, 5 extra ¼”Compression Gland Gasket, 1 Standard Sealing Gasket (Blank) y completo boletín técnico en idioma Ingles solamente ( Operación máxima de 34 Bar de presión). PMS Instruments</t>
  </si>
  <si>
    <t>Altura variable de 70 a 100 cm, Plato en acero de 30 cm de diámetro.  El giro es sobre rodamiento de esfera y buje.</t>
  </si>
  <si>
    <t>130</t>
  </si>
  <si>
    <t xml:space="preserve">TORNETA MANUAL </t>
  </si>
  <si>
    <t>Plato de 30 cm. de diámetros por 1 cm. de grosor.  Altura 12 cm. La base de apoyo de la torneta en acero, es de 15 cm de diámetro y 0.5 cm de grosor. Presenta la posibilidad de poder trabajar sobre cualquiera de las dos superficies (30 cm Ø o 15 cm Ø) según el tamaño de la pieza con la que se este trabajando. El giro es sobre rodamiento de esfera y buje.</t>
  </si>
  <si>
    <t>CORTADORA ABRASIVA</t>
  </si>
  <si>
    <t>EQUIPO DETECTOR DE FALLAS POR ULTRASONIDO</t>
  </si>
  <si>
    <t>Especificaciones mínimas:CON CAPACIDAD PARA 96 TUBOS PRC DE 0.2 ML y  60 TUBOS DE 0.5 ML.esto quiere decir que tenga bloques intercambiables, CON REGULACIÓN DE TEMPERATURA DEL BLOQUE DE 4 A 99ºC  . CONEXIÓN A 120V/60Hz, CON GRADIENTE.  PUERTO USB Y RS232</t>
  </si>
  <si>
    <t>FREZZER DE -20ºC</t>
  </si>
  <si>
    <t>NEVERA NO FROST CAPACIDAD 410L., ENERGÍA REQUERIDA 110 V, DIMENSIONES TOTALES  Alto 171 cms; Ancho 72.1 cms; Profundidad 75.5cms,  PESO 63 KG TIPO: NO FROST, ANAQUELES REMOVIBLES, PINTURA CON ACABADO TEXTURIZADO, CON BANDEJA DE DESCONGELACIÓN, DOS PUERTAS, CON SELLO DE CALIDAD ICONTEC NTC 4097 NTC 2252,  TWIST ICE Y LUZ EN EL CONGELADOR PARA LA NEVERA, PUERTA BURBUJA  CON MAYOR AISLAMIENTO PARA APROVECHAR AL MÁXIMO EL FRÍO INTERIOR, INTERRUPTOR AUTOMÁTICO QUE APAGA EL FLUJO DE AIRE FRÍO EN EL CONGELADOR, CUANDO SE ABRE LA PUERTA.</t>
  </si>
  <si>
    <t>Pulidora de dos(2) platos para diámetros entre 200 y 250 mm. Interface de movimiento del espécimen y velocidad fija o variable siempre y cuando no sobrepase las 600 RPM, potencia de 1/2 HP con mecanismo de protección por sobrecarga. Plato PVC y de aluminio de  200 mm.  Rueda de aluminio 200 mm. Protector 200 mm. Anillo  200 mm. Cubierta Kit de consumibles para un año.</t>
  </si>
  <si>
    <t xml:space="preserve">Impresoras 3D Cartuchos de material, cartucho autocargable con 922 cm cúbicos (56.3pulgadas cúbicas) de material ABS.  Y material de de soporte soluble. software de  programacion , compatibilidad con Windows XP y vista conectividad TCP/IP 100/10  BASE T , 110-120 VAC, 60 Hz 15A, ,  Tamaño mínimo del volumen de construcción  largo 203 ancho 203 alto 305 mm  también debe incluir cartucho de material de soporte de 922 cc auto recargable ,opciones de espesor de la capa de impresión 0.254 mm y 0.33 mm.                                   </t>
  </si>
  <si>
    <t xml:space="preserve">SIERRA DE BANCO CON GUIA DESLIZABLE. MOTOR 1.3/4 HP. 115V. </t>
  </si>
  <si>
    <t>73</t>
  </si>
  <si>
    <t xml:space="preserve">TALADOR ARBOL </t>
  </si>
  <si>
    <t xml:space="preserve">16.1/2" 3/4 HP - 5/8" </t>
  </si>
  <si>
    <t>74</t>
  </si>
  <si>
    <t xml:space="preserve">TORNO </t>
  </si>
  <si>
    <t xml:space="preserve">P/MADERA. MOTOR 3/4 HP CON BASE. </t>
  </si>
  <si>
    <t>75</t>
  </si>
  <si>
    <t>AERÓGRAFO</t>
  </si>
  <si>
    <t>Aerógrafo acción doble passache talon gra. 142603</t>
  </si>
  <si>
    <t>76</t>
  </si>
  <si>
    <t>77</t>
  </si>
  <si>
    <t>PRENSA</t>
  </si>
  <si>
    <t>Vertical para colografía formato 1/4 de pliego, pintura electroestática, volante para desplazamiento, diámetro 40 cms, placa fija en HR, calibre 1/4 con estructura de base en tubo cuadrado, placa móvil en HR, calibre 5/16 reforzada con platina de 1/4, dos párales en eje de 32 m.m., acero 10,20</t>
  </si>
  <si>
    <t>78</t>
  </si>
  <si>
    <t>CABINA DE TRANSFERENCIA</t>
  </si>
  <si>
    <t xml:space="preserve">CLONE ZONE NUCLEIC ACID WORKSTATION, 110 V, 50/60 Hz. MEDIDAS: 24”  ANCHO X 24” FONDO x 30” ALTO (OD). INCLUYE LUZ FLUORESCENTE. SENSOR DE APAGADO DE LA LUZ U.V. CUANDO SE ABRAN LAS PUERTAS FRONTALES. TIMER QUE CONTROLA AUTOMATICAMENTE EL APAGADO DE LA LUZ U.V. FABRICACION EN POLIPROPILENO Y POLICARBONATO. SOSTENEDOR DE MICROPIPETAS INCLUIDO EN LA ESTRUCTURA INTERIOR. </t>
  </si>
  <si>
    <t>79</t>
  </si>
  <si>
    <t>CABINA DE TRANSFERENCIA PARA ACIDOS</t>
  </si>
  <si>
    <t>NO CUMPLE ESTAN OFERTANDO UN FLOCULADOR O TEST DE JARRAS</t>
  </si>
  <si>
    <t xml:space="preserve">.  CUMPLE SIN EMBARGO EN CASO DE SER ADJUDICADO SE DEBE TENER EN CUENTA LO INFORMADO EN LA VISITA TECNICA ACERCA DEL ESPACIO DISPONIBLE, ADECUACION ELECTRICA Y RED DE AIRE COMPRIMIDO SIN EMBARGO COMO NO PRESENTO EN LA OFERTA FISICA EL ANEXO 4 SE INHABILITA </t>
  </si>
  <si>
    <t xml:space="preserve">CUMPLE   SIN EMBARGO COMO NO PRESENTO EN LA OFERTA FISICA EL ANEXO 4 SE INHABILITA </t>
  </si>
  <si>
    <t>PLC compacto y de gran capacidad, adaptable para su aplicación en la industria y de instalación rápida y sencilla. El sistema de mando compacto y de diseño industrial, con 12 entradas y 8 salidas digitales, debe ofrecer todas las funciones para tareas de automatización que requieran pocas entradas/salidas. El estado de las entradas y salidas debe indicarse mediante LED. Interfaces: Zócalos de seguridad (12 entradas y 8 salidas digitales),  SysLink (8 entradas/8 salidas digitales) , interfase de programación RS232, Zócalos de seguridad para una tensión de funcionamiento de 24 V , Conexión Ethernet. Debe incluir software de programación.</t>
  </si>
  <si>
    <t>107</t>
  </si>
  <si>
    <t>FPGA</t>
  </si>
  <si>
    <t>Para calcinación de material vegetal.    MUFLA DIGITAL, 1100ºC, CON 3 RAMPAS DE PROGRAMACION, CAMARA UTIL 23X23X18 cm. (9.5 Lts), 110 Volt.</t>
  </si>
  <si>
    <t xml:space="preserve">Esta planta será para uso experimental. Sistema osmosis inversa.4 a 5 GPM. 2 a 4 membranas. Tasa de recuperación 75%.automática. Microfiltro de 5 um. Medidor de flujo de permeado. Medidor de flujo de concentrado, tablero de control automático. PRETRATAMIENTO, sistema de osmosis inversa, filtro automático, filtro carbón activado, suavizador automático., incluir tanque cerrado de almacenamiento de 65 a 70 litros presurizado,   manuales. LA INSTALACION DBE INCLUIR LAS OBRAS CIVILES NECESARIAS PARA DEJAR EL EQUIPO FUNCIONANDO. SE DEBE PROGRAMAR VISITA PREVIA PARA REVISAR EL SITIO A UBICAR EL EQUIPO. En este momento no se puede especificar los parametros de calidad final. </t>
  </si>
  <si>
    <t>Maletín con lo siguiente: Dos módulos bluetooth para experimentación, monitoreo y análisis. Software con GUI bajo C++ con demostraciones y prácticas incluidas. Utilización de diferentes interfases: UART, USB, SPI. Handset para práctica de CHAT.  Rango de operación de frecuencia: 2402/2480. Frecuencia de ocupación de canal: 1 Mhz. Nivel de potencia de transmisión: + 4 dBm (clase 2), Sensitividad del receptor: -80 dBm, con antena dipolo, con cables UART, USB, SPI, Adaptadores, 2 Handset, Antenas a 2.4Ghz, con CD y maletín.</t>
  </si>
  <si>
    <t>105</t>
  </si>
  <si>
    <t xml:space="preserve"> Medidor trifásico  de tres (3) elementos energía activa y reactiva, con perfil de carga, reloj, incorporado,  3 x 57.7...230/100...440 V., clase de 1.0, calibrado por un laboratorio acreditado, 5(10)A (CORRIEINTE BASE 5A/CORRIENTE MAXIMA 10A) SALIDAS S0, RELE, INTERFAZ ELECTRICA DE COMUNICACIÓN. (NTC 4052). Para usuarios de tipo INDUSTRIAL. Que cumpla con la norma NTC-5226</t>
  </si>
  <si>
    <t>PINZA AMPERIMETRICA PARA BAJAS CORRIENTES</t>
  </si>
  <si>
    <t>PINZA TRUE RMS DE MAXIMO 30A AC/DC. MEDICION DE VOLTAJE 400 VAC. AJUSTE DE CERO, RANGOS DE 0 a 400mA, DE 0 A 4 Amp y 0 A 30 Amp, medición de corriente y tensión  AC trueRMS, Alta resolución y exactitud Captura de Min/Máx, LCD de 4000 cuentas, Gancho de 23mm. Corriente AC/DC 30A [(Resolución AC 0.1mA-DC 0.001A)-(Exactitud AC/DC ±1.5%)], [Resolución AC/DC 1V]. Barra Análoga de 40 segmentos. CE/UL/CAT III-300V. Incluye , dos puntas de prueba, correa de muñeca y  baterías AAA.</t>
  </si>
  <si>
    <t>TARJETA DE ADQUISICIÓN DE SEÑAL PCI</t>
  </si>
  <si>
    <t>Tarjeta de adquisición de señal PCI + Cable + Terminales de tornillo, 16 Entradas Analógicas de 12 bits a 200 kS/s, Dos salidas analógicas de 12 bits; 8 líneas de E/S digitales; dos contadores de 24 bits,</t>
  </si>
  <si>
    <t>TARJETA DE ADQUISICIÓN DE SEÑAL USB</t>
  </si>
  <si>
    <t>TABLETA DIGITALIZADORA</t>
  </si>
  <si>
    <t>Tamaño de pantalla: 21.3".  Resolución: UXGA (1.600 X 1.200). Ajuste de base: 10° a 65° de inclinación. Rotación:+/-- 180°</t>
  </si>
  <si>
    <t>4</t>
  </si>
  <si>
    <t>106</t>
  </si>
  <si>
    <t xml:space="preserve">ENTRENADOR PLC </t>
  </si>
  <si>
    <t>NO CUMPLE EL EQUIPO OFERTADO ES PARA DEFLEXION DE ELECTRONES EL SOLICITADO ES PARA  DIFRACCION DE ELECTRONES</t>
  </si>
  <si>
    <t>NO  CUMPLE CON LA ESPECIFICACION DE LUZ INTERNA</t>
  </si>
  <si>
    <t>NO CUMPLE NO PERMITE TOMA DE DATOS NI MUESTRAS EN DIFERENTES PUNTOS NO ES DIDACTICO</t>
  </si>
  <si>
    <t>NO CUMPLE CON LA EMISIVIDAD AJUSTABLE A 0,01 OFERTA SOLO EMISIVIDAD EN PASOS DE 0,1</t>
  </si>
  <si>
    <t>NO CUMPLE LOS RANGOS SOLICITADOS SON DE 20, 200, 2000, Y 20000 LUX.  LO OFERTADO ES DE 2000 Y 20000 LUX</t>
  </si>
  <si>
    <t xml:space="preserve">NO CUMPLE NO POSEE RANGO DE TENSION AC 50 mV. RANGO DE TEMPERATURA SOLICITADO -200 A 1350 ºc. OFERTADO DE  -50 A 1300 ºc. RANGO DE MEDICION DE RESITENCIA  500 OFERTADO 50. CAPACITANCIA RANGO SOLICITADO  10 mF y 100 mF OFERTADO HASTA 5 mF. NO ESPECIFICA EL ANCHO DE BANDA EN MEDICIONES DE VALOR EFICAZ </t>
  </si>
  <si>
    <t>NO CUMPLE NO HAY CLARIDAD RESPECTO A SI CUMPLE CON LA VERIFICACON DE ANALOGIA DE REYNOLDS, DETERMINACION DEL NUMERO DE NUSSET, STANTON, PRANDALT, NO ES CLARO SI LOS EQUIPOS OPCIONALES SON PARTES DE LA OFERTA</t>
  </si>
  <si>
    <t>NO CUMPLE NO INCLUYE ADQUISICION DE DATOS Y ADEMAS OFERTA  LASER 220 VAC</t>
  </si>
  <si>
    <t>NO CUMPLE NO PRESENTA CATALOGO NI PAGINA WEB DONDE SE PUEDAN VERIFICAR LAS ESPECIFICACIONES DEL EQUIPO NO CUMPLE CON ESPECIFICACION DE DESPLAZAMIENTO VERTICAL  CON ESPESOR DE DESBASTE</t>
  </si>
  <si>
    <t>NO CUMPLE LA FUENTE OFERTADA TRABAJA A 230v EL AMPERAJE ES INFERIOR AL SOLICITADO</t>
  </si>
  <si>
    <t>NO CUMPLE NO PRESENTA CATALOGO NI PAGINA WEB DONDE SE PUEDAN VERIFICAR LAS ESPECIFICACIONES DEL EQUIPO. NO CUMPLE CON LA CAPACIDAD Y TAMAÑO REQUERIDOS</t>
  </si>
  <si>
    <t>NO CUMPLE NO PRESENTA CATALOGO NI PAGINA WEB DONDE SE PUEDAN VERIFICAR LAS ESPECIFICACIONES DEL EQUIPO NO CUMPLE CON LA CAPACIDAD, RANGO DE TRABAJO DE LAS PUNTAS DE LAS PINZAS</t>
  </si>
  <si>
    <t xml:space="preserve">CUMPLE SIN EMBARGO EN CASO DE SER ADJUDICADO SE DEBE TENER EN CUENTA LO INFORMADO EN LA VISITA TECNICA ACERCA DEL ESPACIO DISPONIBLE Y  ADECUACION ELECTRICA  SIN EMBARGO COMO NO PRESENTO EN LA OFERTA FISICA EL ANEXO 4 SE INHABILITA </t>
  </si>
  <si>
    <t>Electrónica de 10 a 200 microlitros</t>
  </si>
  <si>
    <t xml:space="preserve">Voltaje 110 V; largo 35 cm, ancho 28 cm, alto 21 cm. Peso neto 28 libras. Con pantalla digital para visualizar el conteo de semillas, bolsa de detección que impide la doble función de llenado o derramarde una bolsa de semillas. Cable de datos de interfase  para computador e impresora. </t>
  </si>
  <si>
    <t>SISTEMAS E INSTRUMENTACION SEI</t>
  </si>
  <si>
    <t>ANDITECNICA</t>
  </si>
  <si>
    <t>AROTEC</t>
  </si>
  <si>
    <t>INSTRUMENTACION S.A</t>
  </si>
  <si>
    <t>KAIKA LTDA</t>
  </si>
  <si>
    <t>PINZUAR LTDA</t>
  </si>
  <si>
    <t>USM COLOMBIA S.A</t>
  </si>
  <si>
    <t>ELECTROEQUIPOS COLOMBIA LTDA.</t>
  </si>
  <si>
    <t>SERVIBALANZAS LTDA</t>
  </si>
  <si>
    <t>BIOMOL LTDA</t>
  </si>
  <si>
    <t>SANITAS LTDA</t>
  </si>
  <si>
    <t>MERCK S.A</t>
  </si>
  <si>
    <t>ADVANCED INSTRUMENTS</t>
  </si>
  <si>
    <t>SCIENTIFIC PRODUCTS LTDA</t>
  </si>
  <si>
    <t>BLASMIS DOTACIONES LABORATORIO</t>
  </si>
  <si>
    <t>CODINTER S.A</t>
  </si>
  <si>
    <t>METRICOM LTDA</t>
  </si>
  <si>
    <t>BIODIAGNOSTICA</t>
  </si>
  <si>
    <t>KASAI</t>
  </si>
  <si>
    <t>AM LTDA</t>
  </si>
  <si>
    <t>NUEVOS RECURSOS NR LTDA</t>
  </si>
  <si>
    <t xml:space="preserve">Grabación en modo continúo hasta 16.000 lecturas . Rango hasta de  400.000 Lux. Resolución: 0.1 LUX / 0.01 FC,  con foto diodo de Silicón y filtro de respuesta espectral. Lecturas pico, Lecturas de modo relativo indican cambios de nivel en la luz. Carcaza ergonómica y resistente a los impactos. Puerto USB. Con sensor de luz y cubierta protectora con un metro de cable, Software compatible con Windows 95/98/NT/2000/ME/XP, maletín y baterías. </t>
  </si>
  <si>
    <t xml:space="preserve">Phmetro Microprocesado De Mesa Rango de pH: -2.000 a 19.999 o de 0 a 14 en soluciones acuosas Sensibilidad seleccionable: 0.1,0.01,0.001 pH Exactitud: ± 0.005 pH : Dependiente de resolución / automático AUTO-CAL™ and/ Incluir electrodo de vidrio y soluciones de calibración.  Se aceptan equipos con sensibilidad de  minimo de tres (3) decimales. Debe incluir la sonda de termperatura </t>
  </si>
  <si>
    <t xml:space="preserve">Congelador sin microporocesador de capacidad de temperatura de -20 grados centígrados o menos, capacidad de minima de 11 pies, congelador vertical, sistema nofrost, incluir mínimo 4 parrillas y rodachinas. </t>
  </si>
  <si>
    <t>Capacidad minima de 10  Kg. Rango de velocidad de 35 (+/- 5)   a  400 (+/-50) RPM. 12 a 14 ó 14 a 17 puestos . De plataforma simple o doble. Movimiento circular. Dimensiones de la plancha:30 X 25 cms.; se requiere que la plancha tenga recubrimiento antideslizante y no necesita ganchos.</t>
  </si>
  <si>
    <t>Con capacidad para 10 litros. Control de 100 a 1200 grados. El rango de temperatura va de 100 a 1200 C°.</t>
  </si>
  <si>
    <t>Lectura digital Tres escalas para madera y materiales de construcción:  RANGO MADERA 6-40%, YESOS 0,2- 6%, ESCALA DE REFERENCIA 0-100 PARA OTROS MATERIALES  INCLUYE ELECTRODO DE PENETRACION DE 2,85 CENTIMETROS Y 10 AGUJAS DE CONTACTO DE 8 mm EN ESTUCHE.</t>
  </si>
  <si>
    <t>NO CUMPLE SE PIDE 10 FORMAS DE ONDA Y OFRECEN SOLO 4 FORMAS DE ONDA.  SE PIDE CON 1 MEGA PUNTO DE LONGITUD DE REGISTRO Y OFRECEN 6000 PUNTOS DE REGISTRO.  SE PIDE CON 5 MODOS DE TRIGGER Y OFRECEN CON 4 MODOS Y DENTRO DE ELLOS NO TIENE EL MODO ANCHO PULSO</t>
  </si>
  <si>
    <t xml:space="preserve">NO CUMPLE NO PRESENTA EL ANEXO 4.  EN LOS CATALOGOS SE OBSERVA QUE NO CUMPLE CON LA ESPECIFICACION DE LOS PALPADORES, RANGO DE CALIBRACION EN ACERO, VENTANAS INDEPENDIENTES, AMPLITUD DE VENTANA, FUNCIONES DE IMAGENES </t>
  </si>
  <si>
    <t>CUMPLE SIN EMBARGO EN CASO DE SER ADJUDICADO SE DEBE TENER EN CUENTA LO INFORMADO EN LA VISITA TECNICA ACERCA DEL ESPACIO DISPONIBLE, ADECUACION ELECTRICA E HIDRAULICA</t>
  </si>
  <si>
    <t>NO CUMPLE NO ES CLARO EL ESPESOR DE CAPAS</t>
  </si>
  <si>
    <t>NO CUMPLE CON LA ESPECIFICACION DE CONSTRUCCION NO CUMPLE CON LAS PRACTICAS SOLICITADAS</t>
  </si>
  <si>
    <t>NO CUMPLE NO INCLUYE REGISTRO DE TIEMPO EN PAPEL</t>
  </si>
  <si>
    <t>NO CUMPLE NO ESPECIFICA LA CAPACIDAD DEL INTERFACE. DICE INTERFACE BASICO USB Y SE REQUIERE INTERFACE PARA SENSORES MULTIPROPOSITO</t>
  </si>
  <si>
    <t>NO CUMPLE FALTA PRISMA Y ELEMENTOS QUIMICOS SOLICITADOS</t>
  </si>
  <si>
    <t>NO CUMPLE FALTAN DOS FILTROS PARA ANALISIS</t>
  </si>
  <si>
    <t>NO CUMPLE FALTA INCLUIR SONDA B AXIALS</t>
  </si>
  <si>
    <t>Tarjeta de desarrollo. Alimentación 100-240 voltios, 50/60 hertz con conectores universales. Incluido software de evaluación: Xilinx ISE web PACK o ISE Foundation Evaluation. Guía rápida para el usuario con cable de programación. Material Xilinx. Spartan-3AN(XC3S700AN-FG848).Platform Flash (XCFO4S-VOG20C).Clocks: 50 Megahertz crystal oscillator on-board. Open slot for optional user installed clock. Memory:4 Mbits Platform Flash PROM 32 M x 16 DDR2 SDRAM 32 Mbits parallel Flash. 2-16 Mbits SPI Flash devices.4-channel D/A converter. 2-channel A/D converter. Signal amplifier. Connectors and interfaces. Ethernet 10/100 PHY. JTAG USB download port. Two 9 pin RS-232 serial port.PS/2-style mouse/keyboard port. 15 pin VGA connector capable of 4,096 colors. One FX2 100-pin and two 6-pin expansion connectors. 20 user I/O availabe on standar header pins.Stereo mini-jack for PWM audio. Rotary/push button functions switch.Eigth individual LED outputs. Four slider switches, four push-button switches. Display 16 character, 2-line LCD.</t>
  </si>
  <si>
    <t>10</t>
  </si>
  <si>
    <t>108</t>
  </si>
  <si>
    <t>ANALIZADOR DE ESPECTRO 3GHZ</t>
  </si>
  <si>
    <t>Margen de frecuencia de 100 kHz hasta 3 GHz. Margen de medida de amplitud de -110 hasta +20dBm.  Sintetización de frecuencia digital directa, sincronizada en fase (DDS)  Resoluciones de ancho de banda (RBW): de 9 kHz, 120 kHz y 1MHz  . Oscilador YIG. Medidas de pre-homologaciones EMC   Interfaz RS-232,  USB/RS-232 para documentación y control.</t>
  </si>
  <si>
    <t>109</t>
  </si>
  <si>
    <t>GENERADOR DE FUNCIONES 3 GHZ</t>
  </si>
  <si>
    <t>MICROTOMO DE ROTACION para histologia,  grosor de corte de 1 a 60 micras. • 1 - 10 μm en  incrementos de 1 μm • 10 - 20 μm en incrementos de 2 μm • 20 - 60 μm en incrementos de 5 μm, rango máximo de alimentación horizontal entre 25 -30 mm, desplazamiento vertical 70mm. alimentación manual en movimiento lateral. Con (1) caja x 50 de cuchillas de bajo perfil y una (1) caja X 50 cuchillas de alto perfil. Espesor de desbaste 10,30 μm, el porta muestra es para cassette.</t>
  </si>
  <si>
    <t>CÁMARA DE ELECTROFORESIS HORIZONTAL PARA AGAROSA. CON CAPACIDAD de 10 a 16 muestras maximo. Tamaño de la camara  de acuerdo al número de muestras establecidas.  VOLUMEN DEL BUFFER  200  - 350 ML, UNIDADES DE DIMENSIÓN externas de acuerdo a las dimensiones de la camara con todos los accesorios, MANTENIMIENTO IN SITU. FUENTE DE PODER 115V, 10-300VDC, 1V, INCREMENTOS 4-400mA.</t>
  </si>
  <si>
    <t>FREZZER CON RANGO DE 0 A -20ºC, CAPACIDAD 11 PIES CÚBICOS = 311 LITROS HASTA 400 LITROS.. INCLUYE MINIMO 4 PARRILAS Y RODACHINES Y REQUERIMIENTO ELÉCTRICO 110V 50-60HZ</t>
  </si>
  <si>
    <t>ICL DIDACTICA</t>
  </si>
  <si>
    <t>ANALIZADOR DE REDES INALAMBRICAS</t>
  </si>
  <si>
    <t>Capacidad de la cámara de condensador de 4 a 5 Lt , rango de temperatura de -50 °C, capacidad de remoción de hielo en 24h de 2,3 Kg, con bomba de vacío, 2 frascos de 1 Lt para soportes de tubos de 1,5-2 ml ( estos recipientes se usan para colocar dentro los soportes para viales, para liofilizar por lotes), soporte porta tubos de 1,5-2 ml, BOQUILLAS para frascos de 500 y 1000 ml. MIMINO 6 BOQUILLAS Y ADAPTADORES PARA DIFERENTES RECIPIENTES.</t>
  </si>
  <si>
    <t>Especificaciones mínimas:  SISTEMA DE SENSOR DE PRESIÓN UNIFORME CON LECTURA DE 4 DÍGITOS. ADECUADO PARA EL RECUENTO DE BACTERIAS QUE CRECEN EN AGAR SOBRE DISCOS DE PETRI. CON REGISTRO ELECTRÓNICO OPERADO POR CUALQUIER LÁPIZ.  DEBE INCLUIR EL LAPIZ</t>
  </si>
  <si>
    <t>DETECTOR DE FUGAS DE GAS PORTATIL</t>
  </si>
  <si>
    <t>Autoclave a vapor en forma de olla o similar, eléctrica, fabricada en aluminio ( se aceptan otros materiales), capacidad 25 litros, posee manómetro de presión, control termostático automático de temperatura, presión de trabajo de 17-21 psi,temperatura de (110 a 121) ó (127 a 133)  grados. Debe incluir valvula de seguridady debe permitir regular la temperatura y la presión en el proceso de esterilización.</t>
  </si>
  <si>
    <t>Equipo compuesto por juego de conductores de corriente máxima de 20A (conductor recto de 40cm, conductores circulares de 2/4/6 cm de radio sobre soportes y conectores); bobina con densidad de espiras variable de 80mm de diámetro y 30 espiras, longitud máxima de 42cm, conexión clavijeros con capacidad de 10A;  dos (2) bobinas de Helmholtz de 13,5cm de diámetro con 320 espiras,2A, soporte, varilla 130x10mm y conector;  Instrumento universal para mediciones de Física(campo magnético, fuerza, presión, temperatura, voltaje, corriente, flujo,etc) conexión a115v con cables y software de análisis con puerto USB para conexión a computador, sensor sonda B  (campo magnético) axial S (+-1000mT), Fuente DC variable (0 a 24V) de alta capacidad de corriente (hasta 20A). Zócalos, banco óptico pequeño y cables necesarios.   Así mismo, el equipo se esta solicitando para realizar diversas practicas sobre el tema de campo magnetico y ley de biot savart. son fundamentales los tramos rectos y circulares con las caracteristicas minimas que se estan solicitando. lo importante es que los equipos ofertados cumplan con estos rangos minimos o mejoras sin afectar el costo</t>
  </si>
  <si>
    <t>HELICOPTERO,dos grados de libertad, incluye alimentación e interfases necesarias para comandar desde DAQ, software compatible con LABVIEW.</t>
  </si>
  <si>
    <t xml:space="preserve">Compuesto por:
- Equipo Ultrasónico detector de Fallas
- Cargador de Batería Incorporado / Fuente de suministro de corriente AC
- Batería de Litio
- Maletín de Transporte
- Manual de Operación
- Certificado de Conformidad
- Módulo de valoración AWS D1.1
- Módulo de Curvas DAC/TCG para calificar defectos según códigos ASME y ABS
- SOFTWARE UltraDoc WindowsTM UM 200 W con cable UD 31 para transferencia de datos a PC - Certificado de Calibración del Instrumento.
El equipo incluye el software, encargado de transferir datos desde el equipo al computador en tiempo real, asi mismo  la transferencia de graficas, generacion de reportes, puntos criticos, etc. Krautkramer USM 35X DAC, Detector ultrasónico de fisuras universal con pantalla brillante en color protegida conforme a IP 66
CARACTERISTICAS TECNICAS
Campos de calibración:   Mín: 0 - 0,5 mm + 10 % (acero)    Máx.: 0 - 9999 mm + 10 % (acero) en el campo de frecuencias:  0,2 - 1 /0,5 - 4 MHz  0 -1.420 mm + 10 % (acero) en el campo de frecuencias:  0,8 -8 / 2 -20 MHz Velocidad del sonido: 1000 - 15000 m/s ajustable en pasos de 1 m/s y valores predeterminados fijos Desplazamiento de impulsos Desde -10 hasta 1000 mm (340 μs) Avance del palpador: 0 - 200 μs
Ayuda de calibración: Medición y ajuste de la velocidad del sonido y del avance del palpador con dos ecos de ajuste conocidos  (calibración de 2 puntos) Intensidad de impulso 220 pF, 1 Nf Amortiguación 50 ohmios, 500 ohmios (1000 ohmios con operación SE) Frecuencia de la secuencia de impulsos: 4 - 1000 Hz, ajustable en 10 pasos Campos de frecuencias (-3dB): 0,2 - 1 MHz / 0,5 - 4 MHz / 0,8 - 8 MHz /2 - 20 MHz Amplificación: 0 - 110 dB, ajustable en pasos
Pasos de amplificación: 0,5 / 1 / 2 / 6 / 12 dB (o ajustable libremente), paso 0 bloqueado
Amplificación fina: 4 dB, progresivamente en 40 pasos
Rectificación: Onda completa, semionda negativa y positiva, representación HF
Supresión: Linear, 0 - 80 % altura de pantalla, ajustable en pasos de 1 %
Ventanas de monitor: 2 ventanas independientes con representación de barras, inicio y ancho ajustable en todo el campo de calibración,
umbral de reacción de 10 - 90 % de altura de pantalla ajustable en pasos de 1 % (coincidencia y anticoincidencia), señal de alarma por
LED y bocina interna de conexión adicional, la ventana A se puede conectar como ventana de entrada para la ventana B, zoom de ventana
(ampliación de la zona de ventana en todo el ancho de imagen).
Medición del trayecto del sonido: Indicación digital del trayecto del sonido (distancia de separación de la proyección, profundidad)
 entre impulso emitido y primer eco en la ventana, o bien entre los ecos en ambas ventanas, medición en cada caso en el punto
de intersección del flanco del eco o de la punta del eco.
Resolución de medición: 0,01 mm en el campo hasta 99,99 mm  /0,1 mm en el campo de 100 hasta 999,9 mm  /1 mm en el campo
por encima de 1000 mm
Al evaluar con la imagen A congelada: 0,5 % del campo de calibración ajustado Indicación de amplitud
</t>
  </si>
  <si>
    <t>El equipo para el estudio de la transferencia del calor está constituido por un ventilador centrífugo (caudal nominal 5 m³/h, altura de impulsión 1000 Pa) que empuja un caudal de aire en un conducto, construido en un primer tramo en acero y en el tramo final en cobre, El tubo en cobre es calentado por una serie de resistencias eléctricas; La parte final del tubo está contenida en una camisa aislada llenada con agua. A lo largo del circuito están colocadas los termos resistencias de manera tal que proporcionan la evolución de las temperaturas; asimismo están dispuestos, en los puntos más significativos, las tomas de presión y de velocidad. El equipo permitirá estudiar el intercambio térmico entre un gas (aire) y un líquido (agua) o bien el intercambio térmico entre un caudal de aire en movimiento forzado y una pared con diversa temperatura. y, además, interesantes experimentos de fluido dinámica tales como: 
Estudio del transitorio de calentamiento del sistema, Determinación del coeficiente de intercambio térmico convectivo aire/pared, Verificación de la validez de la analogía de Reynolds y determinación del número de Nusselt, Stanton, Prandtl, Determinación del coeficiente total de intercambio térmico aire–agua, entre otras.   Debe  ser movible.</t>
  </si>
  <si>
    <t>Luxómetro digital para la medición de iluminación, Display:       31⁄2-digit (LCD) with maximum reading of 1999 Measurement Rate:      2.5 times per second, nominal Environment:      Indoor use, altitude up to 2000 m  Source:Battery Visual Light Intensity Ranges:   20 lux, 200 lux, 2000 lux, 20000 lux Visual Light Intensity Ranges:   20 fc, 200 fc, 2000 fc, 20000 fc Total Accuracy:      For CIE standard illuminant A (2856K): ± ( 3 % rdg + 10 digits) # Measures wide range of light up to 20,000 fc or lux, front panel switchable Accurate, high resolution of 0.01 fc/lux Sensor dome has 45˝ attached cord  Built-in CIE spectrum curve for accurate human eye response Peak hold and data hold</t>
  </si>
  <si>
    <t>PROPUESTAS INICIALES</t>
  </si>
  <si>
    <t>EVALUACION TECNICA ITEM A ITEM</t>
  </si>
  <si>
    <t>CUMPLE</t>
  </si>
  <si>
    <t>NC</t>
  </si>
  <si>
    <t>TOPOEQUIPOS</t>
  </si>
  <si>
    <t>MICROSCOPIOS Y EQUIPOS ESPECIALES S.A.S</t>
  </si>
  <si>
    <t>ARISMA S.A.</t>
  </si>
  <si>
    <t>HIGH TEC ENVIROMENTAL LTDA.</t>
  </si>
  <si>
    <t>ANALYITICA</t>
  </si>
  <si>
    <t>ES INSTRUMENTACION S.A.</t>
  </si>
  <si>
    <t>FCE</t>
  </si>
  <si>
    <t>AULAS DE INFORMATICA</t>
  </si>
  <si>
    <t>Centro de Audiovisuales y salas de proyeccion  en Macarena A y Macarena B.</t>
  </si>
  <si>
    <t>LABORATORIO BIOLOGIA</t>
  </si>
  <si>
    <t>LABORATORIOS DE FISICA SEDE MACARENA "A"</t>
  </si>
  <si>
    <t>FI</t>
  </si>
  <si>
    <t>INGENIERÍAS EDIFICIO SABIO CALDAS</t>
  </si>
  <si>
    <t>FASAB</t>
  </si>
  <si>
    <t>Talleres de Expresión Digital</t>
  </si>
  <si>
    <t>GRABADO</t>
  </si>
  <si>
    <t>TRIDIMENSIONAL</t>
  </si>
  <si>
    <t>CERÁMICA</t>
  </si>
  <si>
    <t>FT</t>
  </si>
  <si>
    <t>Laboratorios y talleres de mecanica Mecanica</t>
  </si>
  <si>
    <t>LABORATORIOS TECNOLOGIA EN ELECTRICIDAD</t>
  </si>
  <si>
    <t>Salas de Informatica</t>
  </si>
  <si>
    <t>Ciencias Basicas (Facultad Tecnologica)</t>
  </si>
  <si>
    <t>Lab. Construcciones Civiles</t>
  </si>
  <si>
    <t xml:space="preserve">ELECTRÓNICA                            Sala de Instrumentación Electrónica </t>
  </si>
  <si>
    <t xml:space="preserve">ELECTRÓNICA                            Sala de control </t>
  </si>
  <si>
    <t>FMARN</t>
  </si>
  <si>
    <t>FACULTAD DEL MEDIO AMBIENTE Y RECURSOS NATURALES - ALMACEN DE MEDICIONES FORESTALES</t>
  </si>
  <si>
    <t>FACULTAD DEL MEDIO AMBIENTE Y RECURSOS NATURALES - HERBARIO FORESTAL</t>
  </si>
  <si>
    <t>FACULTAD DEL MEDIO AMBIENTE Y RECURSOS NATURALES - LABORATORIO DE BIOLOGIA</t>
  </si>
  <si>
    <t>FACULTAD DEL MEDIO AMBIENTE Y RECURSOS NATURALES - LABORATORIO DE BIOLOGIA MOLECULAR</t>
  </si>
  <si>
    <t>FACULTAD DEL MEDIO AMBIENTE Y RECURSOS NATURALES - LABORATORIO DE CALIDAD DE AGUAS</t>
  </si>
  <si>
    <t>FACULTAD DEL MEDIO AMBIENTE Y RECURSOS NATURALES - LABORATORIO DE CALIDAD DEL AIRE</t>
  </si>
  <si>
    <t>FACULTAD DEL MEDIO AMBIENTE Y RECURSOS NATURALES - LABORATORIO DE FOTOGRAMETRIA Y FOTOINTERPRETACION</t>
  </si>
  <si>
    <t>FACULTAD DEL MEDIO AMBIENTE Y RECURSOS NATURALES - LABORATORIO DE TECNOLOGIA DE MADERAS</t>
  </si>
  <si>
    <t>FACULTAD DEL MEDIO AMBIENTE Y RECURSOS NATURALES - LABORATORIO DE MICROBIOLOGIA</t>
  </si>
  <si>
    <t>FACULTAD DEL MEDIO AMBIENTE Y RECURSOS NATURALES - LABORATORIO DE QUIMICA</t>
  </si>
  <si>
    <t>FACULTAD DEL MEDIO AMBIENTE Y RECURSOS NATURALES - LABORATORIO DE SANIDAD FORESTAL</t>
  </si>
  <si>
    <t>FACULTAD DEL MEDIO AMBIENTE Y RECURSOS NATURALES - LABORATORIO DE SERVICIOS PUBLICOS</t>
  </si>
  <si>
    <t>FACULTAD DEL MEDIO AMBIENTE Y RECURSOS NATURALES - LABORATORIO DE SILVICULTURA FORESTAL</t>
  </si>
  <si>
    <t>FACULTAD DEL MEDIO AMBIENTE Y RECURSOS NATURALES - LABORATORIO DE SUELOS</t>
  </si>
  <si>
    <t>ESPACIO</t>
  </si>
  <si>
    <t>NO CUMPLE NO HAY CATALOGOS</t>
  </si>
  <si>
    <t>NO CUMPLE CON LA ESPECIFICACION DE CAPACIDAD DEL BUFFER REQUERIDO</t>
  </si>
  <si>
    <t>NO CUMPLE MATERIALES DE FABRICACION NI PORTAPIPETAS</t>
  </si>
  <si>
    <t>NO CUMPLE MATERIALES DE FABRICACION NI TAMAÑOS</t>
  </si>
  <si>
    <t>NO CUMPLE NO HAY CATALOGO</t>
  </si>
  <si>
    <t>NO CUMPLE NO HAY OFERTA TECNICO ECONOMICA</t>
  </si>
  <si>
    <t>NO CUMPLE CON EL RANGO DE TEMPERATURA</t>
  </si>
  <si>
    <t>NO CUMPLE NO TIENE IMPRESORA</t>
  </si>
  <si>
    <t>NO CUMPLE NO TIENE CATALOGO</t>
  </si>
  <si>
    <t>NO CUMPLE NO TIENE LUZ ULTRAVIOLETA</t>
  </si>
  <si>
    <t>NO CUMPLE OCN RANGO DE TEMPERATURA</t>
  </si>
  <si>
    <t>NO CUMPLE NO ESPECIFICA LA MINIMA CANTIDAD</t>
  </si>
  <si>
    <t>NO CUMPLE NO ES CLARA REFERENCIA OFERTADA</t>
  </si>
  <si>
    <t>NO CUMPLE CON LA TEMPERATURA MINIMA</t>
  </si>
  <si>
    <t>NO CUMPLE CON EL VOLUMEN MINIMO</t>
  </si>
  <si>
    <t xml:space="preserve">NO CUMPLE CON LA PROFUNDIDAD MINIMA </t>
  </si>
  <si>
    <t xml:space="preserve">NO CUMPLE CON LOS RAGNOS DE MEDIDA DE LA CONDUCTIVIDAD </t>
  </si>
  <si>
    <t>NO CUMPLE ESPECIFICACIONES TECNICAS</t>
  </si>
  <si>
    <t>NO CUMPLE NO SE ESPECIFICA SI POSEE SISTEMA DE RETRACCION DE LA MUESTRA Y RANGO DE RETRACCION</t>
  </si>
  <si>
    <t>NO CUMPLE NO SE PUEDEN VERIFCAR ESPECIFICACIONES OFERTADAS</t>
  </si>
  <si>
    <t>NO CUMPLE CON ESPECIFICACION DE RPM</t>
  </si>
  <si>
    <t>NO CUMPLE CON PESO Y DIMENSIONES</t>
  </si>
  <si>
    <t>NO CUMPLE CON CAPACIDAD SOLICITADA</t>
  </si>
  <si>
    <t>NO CUMPLE CON RANGO</t>
  </si>
  <si>
    <t>FACULTAD</t>
  </si>
  <si>
    <t>NO CUMPLE LA REFERENCIA OFERTADA  SOLO TIENE 48 POZOS</t>
  </si>
  <si>
    <t>BLAMIS DOTACIONES LABORATORIO</t>
  </si>
  <si>
    <t>NO CUMPLE CON LA CAPACIDAD SOLCITADA NI CON OTRAS ESPECIFICACIONES TECNICAS</t>
  </si>
  <si>
    <t>NO CUMPLE  NO INCLUYE LAS 8 PLACAS NECESARIAS ADEMAS NO EXISTE EL MEDIO FISICO DEL ANEXO 4 PARA VERIFICAR LO OFERTADO</t>
  </si>
  <si>
    <t xml:space="preserve">NO CUMPLE NO SE EVIDENCIA QUE CON LA TERMOCUPLA SE PUEDAN REALIZAR MEDISIONES HASTA LA TEMPERATURA NECESITADA </t>
  </si>
  <si>
    <t>NO CUMPLE NO SE TIENE EL ANEXO No. 4 EN LA PROPUESTA FISICA, POR LO TANTO NO SE PUEDE VERFICAR QUE MODELO DE CORTADORAESTA OFERTANDO</t>
  </si>
  <si>
    <t>NO CUMPLE CON RANGO DE TEMPERATURA SOLICITADO</t>
  </si>
  <si>
    <t>NO CUMPLE CON EL PANEL DE CONTROL DE MICROPROCESADO PROGRAMABLE</t>
  </si>
  <si>
    <t xml:space="preserve">NO CUMPLE EN LA DOCUMENTACION NO SE PUEDE EVIDENCIAR QUE CUMPLA CON EL RANGO DE TEMPERATURA Y PRESION </t>
  </si>
  <si>
    <t xml:space="preserve">NO CUMPLE EN LA DOCUMENTACION NO SE PUEDE EVIDENCIAR QUE CUMPLA LAS ESPECIFICACIONES SOLICITADAS </t>
  </si>
  <si>
    <t xml:space="preserve">NO CUMPLE EN EL CATALOGO NO SE PUEDE EVIDENCIAR QUE TENGA EL RANGO DE MEDICION DE CO2 </t>
  </si>
  <si>
    <t xml:space="preserve">NO CUMPLE CON LAS 3 RAMPAS DE PROGRAMACION </t>
  </si>
  <si>
    <t>NO CUMPLE EL RANGO DE TEMPERATURA MAXIMA</t>
  </si>
  <si>
    <t>NO CUMPLE CON LOS 110 VOLTIOS SOLICITADOS</t>
  </si>
  <si>
    <t xml:space="preserve">NO CUMPLE NO TIENE EL INTERFACE RS232 NI LAS FUNCIONES MATEMATICAS SOLICITADAS </t>
  </si>
  <si>
    <t xml:space="preserve">NO CUMPLE EN LA DOCUMENTACION ENTREGADA NO SE EIVDENCIA QUE TENGA EN LA OFERTA INCLUIDO EL SOFTWARE DE PROGRAMACION, NO OFRECE LOS 12  PUERTOS DE ENTRADA Y 8 DE SALIDA INCLUIDOS   </t>
  </si>
  <si>
    <t>NO CUMPLE OFRECE 5 1/2 DIGITOS Y SE PIDE 6 1/2 .  NO OFRECE PUERTO USB REQUERIDO NO CUMPLE CON 2.400.000 CUENTAS NO OFRECE FUNCIONES MATEMATICAS REQUERIDAS</t>
  </si>
  <si>
    <t>NO CUMPLE SE SOLICITA A 115 V Y SE OFERTA A 220 VAC</t>
  </si>
  <si>
    <t>CUMPLE SIN EMBARGO NO PRESETNA CERTFICADO DE DISTRIBUCION DE LASICO POR LO CUAL SE INHABILITA</t>
  </si>
  <si>
    <t>CUMPLE SIN EMBARGO NO PRESETNA CERTFICADO DE DISTRIBUCION DE WILDCO POR LO CUAL SE INHABILITA</t>
  </si>
  <si>
    <t>CUMPLE SIN EMBARGO NO PRESENTA EL CERTIFICADO DE DISTRIBUCION DE GAST POR LO CUAL SE INHABILITA</t>
  </si>
  <si>
    <t>CUMPLE SIN EMBARGO NO PRESENTA EL CERTIFICADO DE DISTRIBUCION DE PALADIN POR LO CUAL SE INHABILITA</t>
  </si>
  <si>
    <t>NO CUMPLE CON CAPACIDAD ADEMAS NO ANEXA EL CERTFICADO DE DISTRIBUCION DE TERRIGENO</t>
  </si>
  <si>
    <t>CUMPLE SIN EMBARGO COMO NO ANEXA EL CERTFICADO DE DISTRIBUCION DE TERRIGENO SE INHABILITA</t>
  </si>
  <si>
    <t xml:space="preserve">CUMPLE SIN EMBARGO COMO NO PRESENTA EL CERTFICADO DE DISTRIBUCION DE HEALTHO O METER SE INHABILITA </t>
  </si>
  <si>
    <t xml:space="preserve">CUMPLE SIN EMBARGO COMO NO PRESENTA EL CERTFICADO DE DISTRIBUCION DE GAST-USA SE INHABILITA </t>
  </si>
  <si>
    <t xml:space="preserve">CUMPLE SIN EMBARGO COMO NO PRESENTA EL CERTFICADO DE DISTRIBUCION DE ALL AMERICAN SE INHABILITA </t>
  </si>
  <si>
    <t>CUMPLE SIN EMBARGO COMO NO PRESENTA EL CERTFICADO DE DISTRIBUCION KRAUTKRAMER SE INHABILITA</t>
  </si>
  <si>
    <t>CUMPLE SIN EMBARGO COMO NO PRESENTA EL CERTFICADO DE DISTRIBUCION MRC LABORATORY EQUIPMENT SE INHABILITA</t>
  </si>
  <si>
    <t xml:space="preserve">NO CUMPLE NO HAY CATALOGOS ADEMAS NO PRESENTA CERTIFICADO DE DISTRIBUCION DE ALL AMERICAN </t>
  </si>
  <si>
    <t>NO CUMPLE NO HAY CATALOGOS ADEMAS NO PRESENTA CERTIFICADO DE DISTRIBUCION DE THERMO SCIENTIFIC</t>
  </si>
  <si>
    <t>CUMPLE SIN EMBARGO NO PRESENTA CERTIFICADO DE DISTRIBUCION DE AEMC POR LO CUAL SE INHABILITA</t>
  </si>
  <si>
    <t xml:space="preserve">CUMPLE SIN EMBARGO NO PRESENTA CERTIFICADO DE DISTRIBUCION DE BEN MEADOWS POR LO CUAL SE INHABILITA </t>
  </si>
  <si>
    <t xml:space="preserve">CUMPLE SIN EMBARGO NO PRESENTA CERTIFICADO DE DISTRIBUCION DE REICHERT POR LO CUAL SE INHABILITA </t>
  </si>
  <si>
    <t>NO CUMPLE NO PRESENTA CERTIFICADO DE DISTRIBUCION AUTORIZADO DE RELASKOP</t>
  </si>
  <si>
    <t>CUMPLE SIN EMBARGO NO PRESENTA CERTFICADO DE DISTRIBUCION DE SHIGOMETER POR LO  CUAL SE INHABILITA</t>
  </si>
  <si>
    <t>CUMPLE SIN EMBARGO NO PRESENTA CERTFICADO DE DISTRIBUCION DE ALLIED TECH POR LO  CUAL SE INHABILITA</t>
  </si>
  <si>
    <t>NO CUMPLE OFERTA SOLAMENTE 1/4 HP ADEMAS NO PRESENTA CERTIFICADO DE DISTRIBUCION DE ALLIED TECH</t>
  </si>
  <si>
    <t>CUMPLE SIN EMBARGO NO PRESENTA CERTFICADO DE DISTRIBUCION DE EVERMED POR LO CUAL SE INHABILITA</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</si>
</sst>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 #,##0"/>
    <numFmt numFmtId="185" formatCode="&quot;$&quot;\ #,##0"/>
    <numFmt numFmtId="186" formatCode="0.0000"/>
    <numFmt numFmtId="187" formatCode="_-* #,##0.00\ _p_t_a_-;\-* #,##0.00\ _p_t_a_-;_-* &quot;-&quot;??\ _p_t_a_-;_-@_-"/>
    <numFmt numFmtId="188" formatCode="[$$-240A]\ #,##0.00"/>
    <numFmt numFmtId="189" formatCode="#,##0.000"/>
    <numFmt numFmtId="190" formatCode="_([$$-240A]\ * #,##0_);_([$$-240A]\ * \(#,##0\);_([$$-240A]\ * &quot;-&quot;??_);_(@_)"/>
    <numFmt numFmtId="191" formatCode="_(&quot;$&quot;\ * #,##0_);_(&quot;$&quot;\ * \(#,##0\);_(&quot;$&quot;\ * &quot;-&quot;??_);_(@_)"/>
    <numFmt numFmtId="192" formatCode="_ &quot;$&quot;\ * #,##0_ ;_ &quot;$&quot;\ * \-#,##0_ ;_ &quot;$&quot;\ * &quot;-&quot;??_ ;_ @_ "/>
    <numFmt numFmtId="193" formatCode="[$$-240A]\ #,##0.0"/>
    <numFmt numFmtId="194" formatCode="#,##0;[Red]#,##0"/>
    <numFmt numFmtId="195" formatCode="#,##0.00;[Red]#,##0.00"/>
    <numFmt numFmtId="196" formatCode="_-* #,##0\ _p_t_a_-;\-* #,##0\ _p_t_a_-;_-* &quot;-&quot;??\ _p_t_a_-;_-@_-"/>
    <numFmt numFmtId="197" formatCode="#,##0.0000"/>
  </numFmts>
  <fonts count="34">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7.5"/>
      <name val="Arial Narrow"/>
      <family val="2"/>
    </font>
    <font>
      <b/>
      <sz val="7.5"/>
      <name val="Arial Narrow"/>
      <family val="2"/>
    </font>
    <font>
      <b/>
      <sz val="6"/>
      <name val="Arial Narrow"/>
      <family val="2"/>
    </font>
    <font>
      <sz val="6"/>
      <name val="Arial Narrow"/>
      <family val="2"/>
    </font>
    <font>
      <sz val="7.5"/>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name val="Arial"/>
      <family val="0"/>
    </font>
    <font>
      <sz val="14"/>
      <name val="Arial"/>
      <family val="0"/>
    </font>
    <font>
      <b/>
      <sz val="10"/>
      <name val="Arial Narrow"/>
      <family val="2"/>
    </font>
    <font>
      <b/>
      <sz val="14"/>
      <name val="Arial Narrow"/>
      <family val="2"/>
    </font>
    <font>
      <b/>
      <sz val="10"/>
      <name val="Tahoma"/>
      <family val="2"/>
    </font>
    <font>
      <b/>
      <sz val="10"/>
      <name val="Arial"/>
      <family val="0"/>
    </font>
    <font>
      <b/>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medium"/>
      <top style="medium"/>
      <bottom style="thin"/>
    </border>
    <border>
      <left style="thin"/>
      <right style="thin"/>
      <top>
        <color indexed="63"/>
      </top>
      <bottom style="thin"/>
    </border>
    <border>
      <left style="thin"/>
      <right style="thin"/>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0"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4"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157">
    <xf numFmtId="0" fontId="0" fillId="0" borderId="0" xfId="0" applyAlignment="1">
      <alignment/>
    </xf>
    <xf numFmtId="0" fontId="5" fillId="0" borderId="0" xfId="0" applyFont="1" applyFill="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xf>
    <xf numFmtId="0" fontId="5" fillId="0" borderId="0" xfId="0"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185" fontId="5" fillId="0" borderId="10" xfId="0" applyNumberFormat="1" applyFont="1" applyFill="1" applyBorder="1" applyAlignment="1">
      <alignment horizontal="center" vertical="center" wrapText="1"/>
    </xf>
    <xf numFmtId="184" fontId="5" fillId="0" borderId="10" xfId="51" applyNumberFormat="1" applyFont="1" applyFill="1" applyBorder="1" applyAlignment="1">
      <alignment horizontal="center" vertical="center" wrapText="1"/>
    </xf>
    <xf numFmtId="0" fontId="6" fillId="0" borderId="0" xfId="0" applyFont="1" applyFill="1" applyBorder="1" applyAlignment="1">
      <alignment horizontal="center" vertical="center"/>
    </xf>
    <xf numFmtId="185" fontId="6" fillId="0" borderId="0" xfId="0" applyNumberFormat="1" applyFont="1" applyFill="1" applyBorder="1" applyAlignment="1">
      <alignment horizontal="center" vertical="center" wrapText="1"/>
    </xf>
    <xf numFmtId="185" fontId="5" fillId="0" borderId="0" xfId="0" applyNumberFormat="1" applyFont="1" applyFill="1" applyBorder="1" applyAlignment="1">
      <alignment horizontal="center" vertical="center" wrapText="1"/>
    </xf>
    <xf numFmtId="0" fontId="7" fillId="0" borderId="0" xfId="0" applyFont="1" applyFill="1" applyAlignment="1" applyProtection="1">
      <alignment horizontal="center" vertical="center" wrapText="1"/>
      <protection/>
    </xf>
    <xf numFmtId="0" fontId="8" fillId="0" borderId="0" xfId="0" applyFont="1" applyFill="1" applyAlignment="1" applyProtection="1">
      <alignment vertical="center" wrapText="1"/>
      <protection/>
    </xf>
    <xf numFmtId="0" fontId="7" fillId="0" borderId="12" xfId="0" applyFont="1" applyFill="1" applyBorder="1" applyAlignment="1" applyProtection="1">
      <alignment horizontal="center" vertical="center" wrapText="1"/>
      <protection/>
    </xf>
    <xf numFmtId="0" fontId="8" fillId="0" borderId="10" xfId="0" applyFont="1" applyFill="1" applyBorder="1" applyAlignment="1" applyProtection="1">
      <alignment horizontal="justify" vertical="center" wrapText="1"/>
      <protection/>
    </xf>
    <xf numFmtId="0" fontId="8" fillId="0" borderId="10" xfId="0" applyNumberFormat="1" applyFont="1" applyFill="1" applyBorder="1" applyAlignment="1" applyProtection="1">
      <alignment horizontal="justify" vertical="center" wrapText="1"/>
      <protection/>
    </xf>
    <xf numFmtId="0" fontId="8" fillId="0" borderId="1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locked="0"/>
    </xf>
    <xf numFmtId="184" fontId="5" fillId="0" borderId="1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184"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84" fontId="5" fillId="0" borderId="0" xfId="0" applyNumberFormat="1" applyFont="1" applyFill="1" applyBorder="1" applyAlignment="1" applyProtection="1">
      <alignment horizontal="center" vertical="center" wrapText="1"/>
      <protection/>
    </xf>
    <xf numFmtId="184" fontId="5" fillId="0" borderId="13" xfId="0" applyNumberFormat="1" applyFont="1" applyFill="1" applyBorder="1" applyAlignment="1" applyProtection="1">
      <alignment horizontal="center" vertical="center" wrapText="1"/>
      <protection locked="0"/>
    </xf>
    <xf numFmtId="184" fontId="5" fillId="0" borderId="14" xfId="0" applyNumberFormat="1" applyFont="1" applyFill="1" applyBorder="1" applyAlignment="1" applyProtection="1">
      <alignment horizontal="center" vertical="center" wrapText="1"/>
      <protection locked="0"/>
    </xf>
    <xf numFmtId="184" fontId="5" fillId="0" borderId="13" xfId="52"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184" fontId="5" fillId="0" borderId="10" xfId="53" applyNumberFormat="1" applyFont="1" applyFill="1" applyBorder="1" applyAlignment="1">
      <alignment horizontal="center" vertical="center"/>
    </xf>
    <xf numFmtId="184" fontId="5" fillId="0" borderId="15"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xf>
    <xf numFmtId="184" fontId="5" fillId="0" borderId="16" xfId="0" applyNumberFormat="1" applyFont="1" applyFill="1" applyBorder="1" applyAlignment="1">
      <alignment horizontal="center" vertical="center" wrapText="1"/>
    </xf>
    <xf numFmtId="184" fontId="9" fillId="0" borderId="10" xfId="58" applyNumberFormat="1" applyFont="1" applyFill="1" applyBorder="1" applyAlignment="1">
      <alignment horizontal="center" vertical="center"/>
      <protection/>
    </xf>
    <xf numFmtId="184" fontId="5" fillId="0" borderId="10" xfId="53" applyNumberFormat="1" applyFont="1" applyFill="1" applyBorder="1" applyAlignment="1" applyProtection="1">
      <alignment horizontal="center" vertical="center" wrapText="1"/>
      <protection locked="0"/>
    </xf>
    <xf numFmtId="184" fontId="5"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84" fontId="5" fillId="0" borderId="10" xfId="52" applyNumberFormat="1" applyFont="1" applyFill="1" applyBorder="1" applyAlignment="1">
      <alignment horizontal="center" vertical="center" wrapText="1"/>
    </xf>
    <xf numFmtId="184" fontId="5" fillId="0" borderId="17" xfId="52" applyNumberFormat="1" applyFont="1" applyFill="1" applyBorder="1" applyAlignment="1">
      <alignment horizontal="center" vertical="center" wrapText="1"/>
    </xf>
    <xf numFmtId="184" fontId="5" fillId="0" borderId="14" xfId="52" applyNumberFormat="1"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184" fontId="5" fillId="0" borderId="15"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justify" vertical="center" wrapText="1"/>
      <protection/>
    </xf>
    <xf numFmtId="185" fontId="5" fillId="0" borderId="14" xfId="0" applyNumberFormat="1" applyFont="1" applyFill="1" applyBorder="1" applyAlignment="1">
      <alignment horizontal="center" vertical="center" wrapText="1"/>
    </xf>
    <xf numFmtId="184" fontId="5" fillId="0" borderId="16"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57" applyFont="1" applyFill="1" applyBorder="1" applyAlignment="1">
      <alignment horizontal="center" vertical="center"/>
      <protection/>
    </xf>
    <xf numFmtId="0" fontId="5" fillId="0" borderId="10" xfId="57" applyFont="1" applyFill="1" applyBorder="1" applyAlignment="1">
      <alignment vertical="center" wrapText="1"/>
      <protection/>
    </xf>
    <xf numFmtId="0" fontId="6" fillId="0" borderId="0" xfId="0"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xf>
    <xf numFmtId="0" fontId="5" fillId="0" borderId="14" xfId="0" applyFont="1" applyFill="1" applyBorder="1" applyAlignment="1">
      <alignment vertical="center" wrapText="1"/>
    </xf>
    <xf numFmtId="0" fontId="5" fillId="0" borderId="13" xfId="0" applyFont="1" applyFill="1" applyBorder="1" applyAlignment="1">
      <alignment horizontal="center" vertical="center" wrapText="1"/>
    </xf>
    <xf numFmtId="185" fontId="2" fillId="0" borderId="0" xfId="46" applyNumberForma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84" fontId="6" fillId="0" borderId="13" xfId="0" applyNumberFormat="1" applyFont="1" applyFill="1" applyBorder="1" applyAlignment="1">
      <alignment horizontal="center" vertical="center"/>
    </xf>
    <xf numFmtId="184" fontId="6" fillId="0" borderId="10" xfId="0" applyNumberFormat="1" applyFont="1" applyFill="1" applyBorder="1" applyAlignment="1">
      <alignment horizontal="center" vertical="center"/>
    </xf>
    <xf numFmtId="184" fontId="6" fillId="0" borderId="10" xfId="0" applyNumberFormat="1" applyFont="1" applyFill="1" applyBorder="1" applyAlignment="1">
      <alignment horizontal="center" vertical="center" wrapText="1"/>
    </xf>
    <xf numFmtId="184" fontId="6" fillId="0" borderId="15"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5" fillId="11" borderId="10" xfId="0" applyFont="1" applyFill="1" applyBorder="1" applyAlignment="1">
      <alignment horizontal="center" vertical="center" wrapText="1"/>
    </xf>
    <xf numFmtId="0" fontId="5" fillId="11" borderId="10" xfId="0" applyFont="1" applyFill="1" applyBorder="1" applyAlignment="1" applyProtection="1">
      <alignment vertical="center" wrapText="1"/>
      <protection/>
    </xf>
    <xf numFmtId="0" fontId="5" fillId="11" borderId="13" xfId="0" applyFont="1" applyFill="1" applyBorder="1" applyAlignment="1" applyProtection="1">
      <alignment horizontal="center" vertical="center" wrapText="1"/>
      <protection/>
    </xf>
    <xf numFmtId="0" fontId="5" fillId="11" borderId="13" xfId="0" applyFont="1" applyFill="1" applyBorder="1" applyAlignment="1">
      <alignment horizontal="center" vertical="center" wrapText="1"/>
    </xf>
    <xf numFmtId="0" fontId="5" fillId="11" borderId="10" xfId="0" applyFont="1" applyFill="1" applyBorder="1" applyAlignment="1">
      <alignment vertical="center"/>
    </xf>
    <xf numFmtId="0" fontId="5" fillId="11" borderId="10" xfId="0" applyFont="1" applyFill="1" applyBorder="1" applyAlignment="1">
      <alignment vertical="center" wrapText="1"/>
    </xf>
    <xf numFmtId="0" fontId="5" fillId="11" borderId="14" xfId="0" applyFont="1" applyFill="1" applyBorder="1" applyAlignment="1" applyProtection="1">
      <alignment vertical="center" wrapText="1"/>
      <protection/>
    </xf>
    <xf numFmtId="0" fontId="5" fillId="11"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184" fontId="5" fillId="0" borderId="0" xfId="0" applyNumberFormat="1" applyFont="1" applyFill="1" applyAlignment="1" applyProtection="1">
      <alignment horizontal="center" vertical="center" wrapText="1"/>
      <protection locked="0"/>
    </xf>
    <xf numFmtId="0" fontId="5" fillId="3" borderId="13"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184" fontId="6" fillId="0" borderId="11" xfId="0" applyNumberFormat="1" applyFont="1" applyFill="1" applyBorder="1" applyAlignment="1">
      <alignment horizontal="center" vertical="center"/>
    </xf>
    <xf numFmtId="184" fontId="6" fillId="0" borderId="12" xfId="0" applyNumberFormat="1" applyFont="1" applyFill="1" applyBorder="1" applyAlignment="1">
      <alignment horizontal="center" vertical="center"/>
    </xf>
    <xf numFmtId="184" fontId="6" fillId="0" borderId="18" xfId="0" applyNumberFormat="1" applyFont="1" applyFill="1" applyBorder="1" applyAlignment="1">
      <alignment horizontal="center" vertical="center"/>
    </xf>
    <xf numFmtId="0" fontId="27" fillId="0" borderId="0" xfId="0" applyFont="1" applyFill="1" applyAlignment="1">
      <alignment horizontal="center"/>
    </xf>
    <xf numFmtId="0" fontId="0" fillId="0" borderId="0" xfId="0" applyFill="1" applyAlignment="1">
      <alignment/>
    </xf>
    <xf numFmtId="0" fontId="0" fillId="0" borderId="0" xfId="0" applyFill="1" applyAlignment="1">
      <alignment horizontal="center" vertical="center" wrapText="1"/>
    </xf>
    <xf numFmtId="0" fontId="28" fillId="0" borderId="0" xfId="0" applyFont="1" applyFill="1" applyBorder="1" applyAlignment="1">
      <alignment horizontal="center"/>
    </xf>
    <xf numFmtId="0" fontId="29" fillId="0" borderId="21" xfId="56" applyFont="1" applyFill="1" applyBorder="1" applyAlignment="1" applyProtection="1">
      <alignment horizontal="center" vertical="center" wrapText="1"/>
      <protection/>
    </xf>
    <xf numFmtId="0" fontId="30" fillId="0" borderId="22" xfId="56" applyFont="1" applyFill="1" applyBorder="1" applyAlignment="1" applyProtection="1">
      <alignment horizontal="center" vertical="center" wrapText="1"/>
      <protection/>
    </xf>
    <xf numFmtId="0" fontId="30" fillId="0" borderId="23" xfId="56" applyFont="1" applyFill="1" applyBorder="1" applyAlignment="1" applyProtection="1">
      <alignment horizontal="center" vertical="center" wrapText="1"/>
      <protection/>
    </xf>
    <xf numFmtId="0" fontId="30" fillId="0" borderId="11" xfId="56" applyFont="1" applyFill="1" applyBorder="1" applyAlignment="1" applyProtection="1">
      <alignment horizontal="center" vertical="center" wrapText="1"/>
      <protection/>
    </xf>
    <xf numFmtId="0" fontId="30" fillId="0" borderId="12" xfId="56" applyFont="1" applyFill="1" applyBorder="1" applyAlignment="1" applyProtection="1">
      <alignment horizontal="center" vertical="center" wrapText="1"/>
      <protection/>
    </xf>
    <xf numFmtId="0" fontId="30" fillId="0" borderId="24" xfId="56" applyFont="1" applyFill="1" applyBorder="1" applyAlignment="1" applyProtection="1">
      <alignment horizontal="center" vertical="center" wrapText="1"/>
      <protection/>
    </xf>
    <xf numFmtId="0" fontId="29" fillId="0" borderId="25" xfId="56" applyFont="1" applyFill="1" applyBorder="1" applyAlignment="1" applyProtection="1">
      <alignment horizontal="center" vertical="center" wrapText="1"/>
      <protection/>
    </xf>
    <xf numFmtId="0" fontId="30" fillId="0" borderId="26" xfId="56" applyFont="1" applyFill="1" applyBorder="1" applyAlignment="1" applyProtection="1">
      <alignment horizontal="center" vertical="center" wrapText="1"/>
      <protection/>
    </xf>
    <xf numFmtId="0" fontId="30" fillId="0" borderId="0" xfId="56" applyFont="1" applyFill="1" applyBorder="1" applyAlignment="1" applyProtection="1">
      <alignment horizontal="center" vertical="center" wrapText="1"/>
      <protection/>
    </xf>
    <xf numFmtId="0" fontId="30" fillId="0" borderId="27" xfId="56" applyFont="1" applyFill="1" applyBorder="1" applyAlignment="1" applyProtection="1">
      <alignment horizontal="center" vertical="center" wrapText="1"/>
      <protection/>
    </xf>
    <xf numFmtId="0" fontId="30" fillId="0" borderId="20" xfId="56" applyFont="1" applyFill="1" applyBorder="1" applyAlignment="1" applyProtection="1">
      <alignment horizontal="center" vertical="center" wrapText="1"/>
      <protection/>
    </xf>
    <xf numFmtId="0" fontId="30" fillId="0" borderId="28" xfId="56" applyFont="1" applyFill="1" applyBorder="1" applyAlignment="1" applyProtection="1">
      <alignment horizontal="center" vertical="center" wrapText="1"/>
      <protection/>
    </xf>
    <xf numFmtId="0" fontId="30" fillId="0" borderId="29" xfId="56" applyFont="1" applyFill="1" applyBorder="1" applyAlignment="1" applyProtection="1">
      <alignment horizontal="center" vertical="center" wrapText="1"/>
      <protection/>
    </xf>
    <xf numFmtId="0" fontId="30" fillId="0" borderId="30" xfId="56" applyFont="1" applyFill="1" applyBorder="1" applyAlignment="1" applyProtection="1">
      <alignment horizontal="center" vertical="center" wrapText="1"/>
      <protection/>
    </xf>
    <xf numFmtId="0" fontId="30" fillId="0" borderId="31" xfId="56" applyFont="1" applyFill="1" applyBorder="1" applyAlignment="1" applyProtection="1">
      <alignment horizontal="center" vertical="center" wrapText="1"/>
      <protection/>
    </xf>
    <xf numFmtId="0" fontId="29" fillId="0" borderId="32" xfId="56" applyFont="1" applyFill="1" applyBorder="1" applyAlignment="1" applyProtection="1">
      <alignment horizontal="center" vertical="center" wrapText="1"/>
      <protection/>
    </xf>
    <xf numFmtId="0" fontId="31" fillId="0" borderId="11" xfId="56" applyFont="1" applyFill="1" applyBorder="1" applyAlignment="1" applyProtection="1">
      <alignment horizontal="center" vertical="center" wrapText="1"/>
      <protection locked="0"/>
    </xf>
    <xf numFmtId="0" fontId="31" fillId="0" borderId="12" xfId="56" applyFont="1" applyFill="1" applyBorder="1" applyAlignment="1" applyProtection="1">
      <alignment horizontal="center" vertical="center" wrapText="1"/>
      <protection locked="0"/>
    </xf>
    <xf numFmtId="0" fontId="31" fillId="0" borderId="18" xfId="56" applyFont="1" applyFill="1" applyBorder="1" applyAlignment="1" applyProtection="1">
      <alignment horizontal="center" vertical="center" wrapText="1"/>
      <protection locked="0"/>
    </xf>
    <xf numFmtId="0" fontId="31" fillId="0" borderId="13" xfId="56" applyFont="1" applyFill="1" applyBorder="1" applyAlignment="1" applyProtection="1">
      <alignment horizontal="center" vertical="center" wrapText="1"/>
      <protection locked="0"/>
    </xf>
    <xf numFmtId="0" fontId="31" fillId="0" borderId="10" xfId="56" applyFont="1" applyFill="1" applyBorder="1" applyAlignment="1" applyProtection="1">
      <alignment horizontal="center" vertical="center" wrapText="1"/>
      <protection locked="0"/>
    </xf>
    <xf numFmtId="0" fontId="31" fillId="0" borderId="33" xfId="56" applyFont="1" applyFill="1" applyBorder="1" applyAlignment="1" applyProtection="1">
      <alignment horizontal="center" vertical="center" wrapText="1"/>
      <protection locked="0"/>
    </xf>
    <xf numFmtId="0" fontId="31" fillId="0" borderId="34" xfId="56" applyFont="1" applyFill="1" applyBorder="1" applyAlignment="1" applyProtection="1">
      <alignment horizontal="center" vertical="center" wrapText="1"/>
      <protection locked="0"/>
    </xf>
    <xf numFmtId="0" fontId="31" fillId="0" borderId="15" xfId="56" applyFont="1" applyFill="1" applyBorder="1" applyAlignment="1" applyProtection="1">
      <alignment horizontal="center" vertical="center" wrapText="1"/>
      <protection locked="0"/>
    </xf>
    <xf numFmtId="0" fontId="32" fillId="0" borderId="0" xfId="0" applyFont="1" applyFill="1" applyAlignment="1">
      <alignment/>
    </xf>
    <xf numFmtId="0" fontId="26" fillId="0" borderId="13" xfId="56" applyFont="1" applyFill="1" applyBorder="1" applyAlignment="1" applyProtection="1">
      <alignment horizontal="center" vertical="center" wrapText="1"/>
      <protection locked="0"/>
    </xf>
    <xf numFmtId="15" fontId="26" fillId="0" borderId="10" xfId="56" applyNumberFormat="1" applyFont="1" applyFill="1" applyBorder="1" applyAlignment="1" applyProtection="1">
      <alignment horizontal="center" vertical="center" wrapText="1"/>
      <protection locked="0"/>
    </xf>
    <xf numFmtId="4" fontId="26" fillId="0" borderId="10" xfId="56" applyNumberFormat="1" applyFont="1" applyFill="1" applyBorder="1" applyAlignment="1" applyProtection="1">
      <alignment horizontal="center" vertical="center" wrapText="1"/>
      <protection locked="0"/>
    </xf>
    <xf numFmtId="4" fontId="26" fillId="0" borderId="15" xfId="56" applyNumberFormat="1" applyFont="1" applyFill="1" applyBorder="1" applyAlignment="1" applyProtection="1">
      <alignment horizontal="center" vertical="center" wrapText="1"/>
      <protection locked="0"/>
    </xf>
    <xf numFmtId="4" fontId="26" fillId="0" borderId="10" xfId="56" applyNumberFormat="1" applyFont="1" applyFill="1" applyBorder="1" applyAlignment="1" applyProtection="1">
      <alignment horizontal="right" vertical="center" wrapText="1"/>
      <protection locked="0"/>
    </xf>
    <xf numFmtId="0" fontId="26" fillId="0" borderId="33" xfId="56" applyFont="1" applyFill="1" applyBorder="1" applyAlignment="1" applyProtection="1">
      <alignment horizontal="center" vertical="center" wrapText="1"/>
      <protection locked="0"/>
    </xf>
    <xf numFmtId="4" fontId="26" fillId="0" borderId="10" xfId="56" applyNumberFormat="1" applyFont="1" applyFill="1" applyBorder="1" applyAlignment="1" applyProtection="1">
      <alignment horizontal="justify" vertical="top" wrapText="1"/>
      <protection locked="0"/>
    </xf>
    <xf numFmtId="4" fontId="26" fillId="0" borderId="15" xfId="56" applyNumberFormat="1" applyFont="1" applyFill="1" applyBorder="1" applyAlignment="1" applyProtection="1">
      <alignment horizontal="justify" vertical="top" wrapText="1"/>
      <protection locked="0"/>
    </xf>
    <xf numFmtId="0" fontId="33" fillId="0" borderId="13" xfId="56" applyFont="1" applyFill="1" applyBorder="1" applyAlignment="1" applyProtection="1">
      <alignment horizontal="center" vertical="center" wrapText="1"/>
      <protection locked="0"/>
    </xf>
    <xf numFmtId="0" fontId="33" fillId="0" borderId="10" xfId="56" applyFont="1" applyFill="1" applyBorder="1" applyAlignment="1" applyProtection="1">
      <alignment horizontal="center" vertical="center" wrapText="1"/>
      <protection locked="0"/>
    </xf>
    <xf numFmtId="4" fontId="33" fillId="0" borderId="10" xfId="56" applyNumberFormat="1" applyFont="1" applyFill="1" applyBorder="1" applyAlignment="1" applyProtection="1">
      <alignment horizontal="right" vertical="center" wrapText="1"/>
      <protection locked="0"/>
    </xf>
    <xf numFmtId="4" fontId="33" fillId="0" borderId="15" xfId="56" applyNumberFormat="1" applyFont="1" applyFill="1" applyBorder="1" applyAlignment="1" applyProtection="1">
      <alignment horizontal="right" vertical="center" wrapText="1"/>
      <protection locked="0"/>
    </xf>
    <xf numFmtId="4" fontId="33" fillId="0" borderId="10" xfId="56" applyNumberFormat="1" applyFont="1" applyFill="1" applyBorder="1" applyAlignment="1" applyProtection="1">
      <alignment horizontal="center" vertical="center" wrapText="1"/>
      <protection locked="0"/>
    </xf>
    <xf numFmtId="0" fontId="33" fillId="0" borderId="33" xfId="56" applyFont="1" applyFill="1" applyBorder="1" applyAlignment="1" applyProtection="1">
      <alignment horizontal="center" vertical="center" wrapText="1"/>
      <protection locked="0"/>
    </xf>
    <xf numFmtId="4" fontId="33" fillId="0" borderId="34" xfId="56" applyNumberFormat="1" applyFont="1" applyFill="1" applyBorder="1" applyAlignment="1" applyProtection="1">
      <alignment horizontal="right" vertical="center" wrapText="1"/>
      <protection locked="0"/>
    </xf>
    <xf numFmtId="0" fontId="29" fillId="0" borderId="35" xfId="56" applyFont="1" applyFill="1" applyBorder="1" applyAlignment="1" applyProtection="1">
      <alignment horizontal="center" vertical="center" wrapText="1"/>
      <protection/>
    </xf>
    <xf numFmtId="0" fontId="26" fillId="0" borderId="32" xfId="56" applyFont="1" applyFill="1" applyBorder="1" applyAlignment="1" applyProtection="1">
      <alignment horizontal="center" vertical="center" wrapText="1"/>
      <protection locked="0"/>
    </xf>
    <xf numFmtId="0" fontId="26" fillId="0" borderId="36" xfId="56" applyFont="1" applyFill="1" applyBorder="1" applyAlignment="1" applyProtection="1">
      <alignment horizontal="center" vertical="center" wrapText="1"/>
      <protection locked="0"/>
    </xf>
    <xf numFmtId="0" fontId="26" fillId="0" borderId="37" xfId="56" applyFont="1" applyFill="1" applyBorder="1" applyAlignment="1" applyProtection="1">
      <alignment horizontal="center" vertical="center" wrapText="1"/>
      <protection locked="0"/>
    </xf>
    <xf numFmtId="0" fontId="26" fillId="0" borderId="13" xfId="56" applyFont="1" applyFill="1" applyBorder="1" applyAlignment="1" applyProtection="1">
      <alignment horizontal="center" vertical="center" wrapText="1"/>
      <protection locked="0"/>
    </xf>
    <xf numFmtId="0" fontId="26" fillId="0" borderId="10" xfId="56" applyFont="1" applyFill="1" applyBorder="1" applyAlignment="1" applyProtection="1">
      <alignment horizontal="center" vertical="center" wrapText="1"/>
      <protection locked="0"/>
    </xf>
    <xf numFmtId="0" fontId="26" fillId="0" borderId="34" xfId="56" applyFont="1" applyFill="1" applyBorder="1" applyAlignment="1" applyProtection="1">
      <alignment horizontal="center" vertical="center" wrapText="1"/>
      <protection locked="0"/>
    </xf>
    <xf numFmtId="0" fontId="26" fillId="0" borderId="15" xfId="56" applyFont="1" applyFill="1" applyBorder="1" applyAlignment="1" applyProtection="1">
      <alignment horizontal="center" vertical="center" wrapText="1"/>
      <protection locked="0"/>
    </xf>
    <xf numFmtId="0" fontId="26" fillId="0" borderId="32" xfId="56" applyFont="1" applyFill="1" applyBorder="1" applyAlignment="1" applyProtection="1">
      <alignment horizontal="center" vertical="center" wrapText="1"/>
      <protection locked="0"/>
    </xf>
    <xf numFmtId="0" fontId="26" fillId="0" borderId="36" xfId="56" applyFont="1" applyFill="1" applyBorder="1" applyAlignment="1" applyProtection="1">
      <alignment horizontal="center" vertical="center" wrapText="1"/>
      <protection locked="0"/>
    </xf>
    <xf numFmtId="0" fontId="26" fillId="0" borderId="37" xfId="56" applyFont="1" applyFill="1" applyBorder="1" applyAlignment="1" applyProtection="1">
      <alignment horizontal="center" vertical="center" wrapText="1"/>
      <protection locked="0"/>
    </xf>
    <xf numFmtId="0" fontId="26" fillId="0" borderId="33" xfId="56" applyFont="1" applyFill="1" applyBorder="1" applyAlignment="1" applyProtection="1">
      <alignment horizontal="center" vertical="center" wrapText="1"/>
      <protection locked="0"/>
    </xf>
    <xf numFmtId="0" fontId="29" fillId="0" borderId="38" xfId="56" applyFont="1" applyFill="1" applyBorder="1" applyAlignment="1" applyProtection="1">
      <alignment horizontal="center" vertical="center" wrapText="1"/>
      <protection/>
    </xf>
    <xf numFmtId="0" fontId="33" fillId="0" borderId="38" xfId="56" applyFont="1" applyFill="1" applyBorder="1" applyAlignment="1" applyProtection="1">
      <alignment horizontal="center" vertical="center" wrapText="1"/>
      <protection locked="0"/>
    </xf>
    <xf numFmtId="0" fontId="33" fillId="0" borderId="39" xfId="56" applyFont="1" applyFill="1" applyBorder="1" applyAlignment="1" applyProtection="1">
      <alignment horizontal="center" vertical="center" wrapText="1"/>
      <protection locked="0"/>
    </xf>
    <xf numFmtId="0" fontId="33" fillId="0" borderId="40" xfId="56" applyFont="1" applyFill="1" applyBorder="1" applyAlignment="1" applyProtection="1">
      <alignment horizontal="center" vertical="center" wrapText="1"/>
      <protection locked="0"/>
    </xf>
    <xf numFmtId="0" fontId="33" fillId="0" borderId="17" xfId="56" applyFont="1" applyFill="1" applyBorder="1" applyAlignment="1" applyProtection="1">
      <alignment horizontal="center" vertical="center" wrapText="1"/>
      <protection locked="0"/>
    </xf>
    <xf numFmtId="0" fontId="33" fillId="0" borderId="14" xfId="56" applyFont="1" applyFill="1" applyBorder="1" applyAlignment="1" applyProtection="1">
      <alignment horizontal="center" vertical="center" wrapText="1"/>
      <protection locked="0"/>
    </xf>
    <xf numFmtId="0" fontId="33" fillId="0" borderId="16" xfId="56" applyFont="1" applyFill="1" applyBorder="1" applyAlignment="1" applyProtection="1">
      <alignment horizontal="center" vertical="center" wrapText="1"/>
      <protection locked="0"/>
    </xf>
    <xf numFmtId="0" fontId="33" fillId="0" borderId="17" xfId="56" applyFont="1" applyFill="1" applyBorder="1" applyAlignment="1" applyProtection="1">
      <alignment horizontal="center" vertical="center" wrapText="1"/>
      <protection locked="0"/>
    </xf>
    <xf numFmtId="0" fontId="33" fillId="0" borderId="14" xfId="56" applyFont="1" applyFill="1" applyBorder="1" applyAlignment="1" applyProtection="1">
      <alignment horizontal="center" vertical="center" wrapText="1"/>
      <protection locked="0"/>
    </xf>
    <xf numFmtId="0" fontId="33" fillId="0" borderId="16" xfId="56" applyFont="1" applyFill="1" applyBorder="1" applyAlignment="1" applyProtection="1">
      <alignment horizontal="center" vertical="center" wrapText="1"/>
      <protection locked="0"/>
    </xf>
    <xf numFmtId="4" fontId="1" fillId="0" borderId="0" xfId="0" applyNumberFormat="1" applyFont="1" applyFill="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Millares_CONSOLIDADO UNIVERSIDAD" xfId="51"/>
    <cellStyle name="Millares_FORMATOS" xfId="52"/>
    <cellStyle name="Currency" xfId="53"/>
    <cellStyle name="Currency [0]" xfId="54"/>
    <cellStyle name="Neutral" xfId="55"/>
    <cellStyle name="Normal 2" xfId="56"/>
    <cellStyle name="Normal_CONSOLIDADO UNIVERSIDAD" xfId="57"/>
    <cellStyle name="Normal_EVALUACION TECNICA GRANDE 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K27"/>
  <sheetViews>
    <sheetView zoomScale="85" zoomScaleNormal="85" zoomScalePageLayoutView="0" workbookViewId="0" topLeftCell="A4">
      <pane xSplit="1" ySplit="4" topLeftCell="DG8" activePane="bottomRight" state="frozen"/>
      <selection pane="topLeft" activeCell="A4" sqref="A4"/>
      <selection pane="topRight" activeCell="B4" sqref="B4"/>
      <selection pane="bottomLeft" activeCell="A8" sqref="A8"/>
      <selection pane="bottomRight" activeCell="DM6" sqref="DM6:DQ7"/>
    </sheetView>
  </sheetViews>
  <sheetFormatPr defaultColWidth="11.421875" defaultRowHeight="12.75"/>
  <cols>
    <col min="1" max="1" width="31.00390625" style="92" customWidth="1"/>
    <col min="2" max="2" width="18.8515625" style="91" customWidth="1"/>
    <col min="3" max="3" width="11.00390625" style="91" customWidth="1"/>
    <col min="4" max="4" width="14.140625" style="91" customWidth="1"/>
    <col min="5" max="5" width="15.140625" style="91" customWidth="1"/>
    <col min="6" max="6" width="18.57421875" style="91" customWidth="1"/>
    <col min="7" max="7" width="12.421875" style="91" customWidth="1"/>
    <col min="8" max="8" width="14.8515625" style="91" customWidth="1"/>
    <col min="9" max="9" width="16.140625" style="91" customWidth="1"/>
    <col min="10" max="10" width="13.57421875" style="91" customWidth="1"/>
    <col min="11" max="11" width="19.140625" style="91" customWidth="1"/>
    <col min="12" max="12" width="16.00390625" style="91" customWidth="1"/>
    <col min="13" max="13" width="15.00390625" style="91" customWidth="1"/>
    <col min="14" max="14" width="17.28125" style="91" customWidth="1"/>
    <col min="15" max="15" width="14.421875" style="91" customWidth="1"/>
    <col min="16" max="16" width="18.57421875" style="91" customWidth="1"/>
    <col min="17" max="17" width="15.421875" style="91" customWidth="1"/>
    <col min="18" max="18" width="11.421875" style="91" customWidth="1"/>
    <col min="19" max="19" width="15.57421875" style="91" customWidth="1"/>
    <col min="20" max="20" width="14.140625" style="91" customWidth="1"/>
    <col min="21" max="21" width="21.140625" style="91" customWidth="1"/>
    <col min="22" max="22" width="15.28125" style="91" customWidth="1"/>
    <col min="23" max="23" width="11.421875" style="91" customWidth="1"/>
    <col min="24" max="24" width="15.57421875" style="91" customWidth="1"/>
    <col min="25" max="25" width="17.00390625" style="91" customWidth="1"/>
    <col min="26" max="26" width="26.7109375" style="91" customWidth="1"/>
    <col min="27" max="27" width="15.8515625" style="91" customWidth="1"/>
    <col min="28" max="28" width="15.421875" style="91" customWidth="1"/>
    <col min="29" max="29" width="14.28125" style="91" customWidth="1"/>
    <col min="30" max="30" width="13.7109375" style="91" customWidth="1"/>
    <col min="31" max="31" width="18.00390625" style="91" customWidth="1"/>
    <col min="32" max="32" width="11.421875" style="91" customWidth="1"/>
    <col min="33" max="33" width="11.28125" style="91" customWidth="1"/>
    <col min="34" max="34" width="16.421875" style="91" customWidth="1"/>
    <col min="35" max="35" width="17.57421875" style="91" customWidth="1"/>
    <col min="36" max="36" width="27.421875" style="91" customWidth="1"/>
    <col min="37" max="37" width="14.7109375" style="91" customWidth="1"/>
    <col min="38" max="38" width="16.00390625" style="91" customWidth="1"/>
    <col min="39" max="39" width="14.28125" style="91" customWidth="1"/>
    <col min="40" max="40" width="15.8515625" style="91" customWidth="1"/>
    <col min="41" max="41" width="16.8515625" style="91" customWidth="1"/>
    <col min="42" max="42" width="15.421875" style="91" customWidth="1"/>
    <col min="43" max="43" width="11.421875" style="91" customWidth="1"/>
    <col min="44" max="44" width="14.00390625" style="91" customWidth="1"/>
    <col min="45" max="45" width="16.8515625" style="91" customWidth="1"/>
    <col min="46" max="46" width="20.00390625" style="91" customWidth="1"/>
    <col min="47" max="47" width="13.28125" style="91" customWidth="1"/>
    <col min="48" max="48" width="13.00390625" style="91" customWidth="1"/>
    <col min="49" max="49" width="16.7109375" style="91" customWidth="1"/>
    <col min="50" max="50" width="13.28125" style="91" bestFit="1" customWidth="1"/>
    <col min="51" max="51" width="19.421875" style="91" customWidth="1"/>
    <col min="52" max="52" width="15.140625" style="91" customWidth="1"/>
    <col min="53" max="53" width="17.8515625" style="91" customWidth="1"/>
    <col min="54" max="54" width="16.00390625" style="91" customWidth="1"/>
    <col min="55" max="55" width="13.28125" style="91" bestFit="1" customWidth="1"/>
    <col min="56" max="56" width="16.28125" style="91" customWidth="1"/>
    <col min="57" max="57" width="18.140625" style="91" customWidth="1"/>
    <col min="58" max="58" width="15.140625" style="91" customWidth="1"/>
    <col min="59" max="59" width="17.28125" style="91" customWidth="1"/>
    <col min="60" max="60" width="13.28125" style="91" bestFit="1" customWidth="1"/>
    <col min="61" max="61" width="15.7109375" style="91" customWidth="1"/>
    <col min="62" max="62" width="15.421875" style="91" customWidth="1"/>
    <col min="63" max="63" width="11.421875" style="91" customWidth="1"/>
    <col min="64" max="64" width="17.00390625" style="91" customWidth="1"/>
    <col min="65" max="65" width="14.7109375" style="91" bestFit="1" customWidth="1"/>
    <col min="66" max="66" width="17.8515625" style="91" customWidth="1"/>
    <col min="67" max="67" width="16.140625" style="91" customWidth="1"/>
    <col min="68" max="68" width="19.7109375" style="91" customWidth="1"/>
    <col min="69" max="69" width="17.28125" style="91" customWidth="1"/>
    <col min="70" max="70" width="13.28125" style="91" bestFit="1" customWidth="1"/>
    <col min="71" max="71" width="17.140625" style="91" customWidth="1"/>
    <col min="72" max="72" width="14.8515625" style="91" customWidth="1"/>
    <col min="73" max="73" width="20.57421875" style="91" customWidth="1"/>
    <col min="74" max="74" width="13.8515625" style="91" customWidth="1"/>
    <col min="75" max="75" width="14.7109375" style="91" bestFit="1" customWidth="1"/>
    <col min="76" max="76" width="18.28125" style="91" customWidth="1"/>
    <col min="77" max="77" width="16.140625" style="91" customWidth="1"/>
    <col min="78" max="78" width="11.421875" style="91" customWidth="1"/>
    <col min="79" max="79" width="16.28125" style="91" customWidth="1"/>
    <col min="80" max="80" width="15.00390625" style="91" customWidth="1"/>
    <col min="81" max="81" width="18.7109375" style="91" customWidth="1"/>
    <col min="82" max="82" width="13.7109375" style="91" customWidth="1"/>
    <col min="83" max="83" width="11.421875" style="91" customWidth="1"/>
    <col min="84" max="84" width="17.8515625" style="91" customWidth="1"/>
    <col min="85" max="85" width="16.28125" style="91" customWidth="1"/>
    <col min="86" max="86" width="14.421875" style="91" customWidth="1"/>
    <col min="87" max="87" width="17.7109375" style="91" customWidth="1"/>
    <col min="88" max="88" width="11.421875" style="91" customWidth="1"/>
    <col min="89" max="89" width="13.421875" style="91" customWidth="1"/>
    <col min="90" max="90" width="14.7109375" style="91" bestFit="1" customWidth="1"/>
    <col min="91" max="91" width="17.421875" style="91" customWidth="1"/>
    <col min="92" max="92" width="17.28125" style="91" customWidth="1"/>
    <col min="93" max="93" width="11.421875" style="91" customWidth="1"/>
    <col min="94" max="94" width="17.28125" style="91" customWidth="1"/>
    <col min="95" max="95" width="14.421875" style="91" customWidth="1"/>
    <col min="96" max="96" width="16.8515625" style="91" customWidth="1"/>
    <col min="97" max="97" width="16.00390625" style="91" customWidth="1"/>
    <col min="98" max="98" width="11.421875" style="91" customWidth="1"/>
    <col min="99" max="99" width="18.7109375" style="91" customWidth="1"/>
    <col min="100" max="100" width="13.28125" style="91" bestFit="1" customWidth="1"/>
    <col min="101" max="101" width="19.57421875" style="91" customWidth="1"/>
    <col min="102" max="102" width="15.140625" style="91" customWidth="1"/>
    <col min="103" max="103" width="11.421875" style="91" customWidth="1"/>
    <col min="104" max="104" width="17.8515625" style="91" customWidth="1"/>
    <col min="105" max="105" width="16.140625" style="91" customWidth="1"/>
    <col min="106" max="106" width="19.57421875" style="91" customWidth="1"/>
    <col min="107" max="107" width="15.140625" style="91" customWidth="1"/>
    <col min="108" max="108" width="14.00390625" style="91" customWidth="1"/>
    <col min="109" max="109" width="19.421875" style="91" customWidth="1"/>
    <col min="110" max="110" width="13.57421875" style="91" bestFit="1" customWidth="1"/>
    <col min="111" max="111" width="19.28125" style="91" customWidth="1"/>
    <col min="112" max="112" width="14.00390625" style="91" customWidth="1"/>
    <col min="113" max="113" width="14.421875" style="91" customWidth="1"/>
    <col min="114" max="114" width="17.00390625" style="91" customWidth="1"/>
    <col min="115" max="115" width="13.28125" style="91" bestFit="1" customWidth="1"/>
    <col min="116" max="116" width="18.28125" style="91" customWidth="1"/>
    <col min="117" max="117" width="14.140625" style="91" customWidth="1"/>
    <col min="118" max="118" width="11.421875" style="91" customWidth="1"/>
    <col min="119" max="119" width="19.421875" style="91" customWidth="1"/>
    <col min="120" max="120" width="13.8515625" style="91" customWidth="1"/>
    <col min="121" max="121" width="16.7109375" style="91" customWidth="1"/>
    <col min="122" max="122" width="15.28125" style="91" customWidth="1"/>
    <col min="123" max="123" width="14.57421875" style="91" customWidth="1"/>
    <col min="124" max="124" width="17.8515625" style="91" customWidth="1"/>
    <col min="125" max="125" width="14.140625" style="91" customWidth="1"/>
    <col min="126" max="126" width="17.57421875" style="91" customWidth="1"/>
    <col min="127" max="127" width="14.421875" style="91" customWidth="1"/>
    <col min="128" max="128" width="11.421875" style="91" customWidth="1"/>
    <col min="129" max="129" width="15.7109375" style="91" customWidth="1"/>
    <col min="130" max="130" width="17.00390625" style="91" customWidth="1"/>
    <col min="131" max="131" width="17.28125" style="91" customWidth="1"/>
    <col min="132" max="132" width="16.140625" style="91" customWidth="1"/>
    <col min="133" max="133" width="13.7109375" style="91" customWidth="1"/>
    <col min="134" max="134" width="15.7109375" style="91" customWidth="1"/>
    <col min="135" max="135" width="14.421875" style="91" bestFit="1" customWidth="1"/>
    <col min="136" max="136" width="17.00390625" style="91" customWidth="1"/>
    <col min="137" max="137" width="15.57421875" style="91" customWidth="1"/>
    <col min="138" max="138" width="15.421875" style="91" customWidth="1"/>
    <col min="139" max="139" width="15.7109375" style="91" customWidth="1"/>
    <col min="140" max="140" width="14.421875" style="91" bestFit="1" customWidth="1"/>
    <col min="141" max="141" width="23.7109375" style="91" customWidth="1"/>
    <col min="142" max="16384" width="11.421875" style="91" customWidth="1"/>
  </cols>
  <sheetData>
    <row r="2" spans="1:11" ht="18">
      <c r="A2" s="90" t="s">
        <v>73</v>
      </c>
      <c r="B2" s="90"/>
      <c r="C2" s="90"/>
      <c r="D2" s="90"/>
      <c r="E2" s="90"/>
      <c r="F2" s="90"/>
      <c r="G2" s="90"/>
      <c r="H2" s="90"/>
      <c r="I2" s="90"/>
      <c r="J2" s="90"/>
      <c r="K2" s="90"/>
    </row>
    <row r="3" spans="1:11" ht="18">
      <c r="A3" s="90" t="s">
        <v>74</v>
      </c>
      <c r="B3" s="90"/>
      <c r="C3" s="90"/>
      <c r="D3" s="90"/>
      <c r="E3" s="90"/>
      <c r="F3" s="90"/>
      <c r="G3" s="90"/>
      <c r="H3" s="90"/>
      <c r="I3" s="90"/>
      <c r="J3" s="90"/>
      <c r="K3" s="90"/>
    </row>
    <row r="5" spans="2:141" ht="18.75" thickBot="1">
      <c r="B5" s="93">
        <v>1</v>
      </c>
      <c r="C5" s="93"/>
      <c r="D5" s="93"/>
      <c r="E5" s="93"/>
      <c r="F5" s="93"/>
      <c r="G5" s="93">
        <v>2</v>
      </c>
      <c r="H5" s="93"/>
      <c r="I5" s="93"/>
      <c r="J5" s="93"/>
      <c r="K5" s="93"/>
      <c r="L5" s="93">
        <v>3</v>
      </c>
      <c r="M5" s="93"/>
      <c r="N5" s="93"/>
      <c r="O5" s="93"/>
      <c r="P5" s="93"/>
      <c r="Q5" s="93">
        <v>4</v>
      </c>
      <c r="R5" s="93"/>
      <c r="S5" s="93"/>
      <c r="T5" s="93"/>
      <c r="U5" s="93"/>
      <c r="V5" s="93">
        <v>5</v>
      </c>
      <c r="W5" s="93"/>
      <c r="X5" s="93"/>
      <c r="Y5" s="93"/>
      <c r="Z5" s="93"/>
      <c r="AA5" s="93">
        <v>6</v>
      </c>
      <c r="AB5" s="93"/>
      <c r="AC5" s="93"/>
      <c r="AD5" s="93"/>
      <c r="AE5" s="93"/>
      <c r="AF5" s="93">
        <v>7</v>
      </c>
      <c r="AG5" s="93"/>
      <c r="AH5" s="93"/>
      <c r="AI5" s="93"/>
      <c r="AJ5" s="93"/>
      <c r="AK5" s="93">
        <v>8</v>
      </c>
      <c r="AL5" s="93"/>
      <c r="AM5" s="93"/>
      <c r="AN5" s="93"/>
      <c r="AO5" s="93"/>
      <c r="AP5" s="93">
        <v>9</v>
      </c>
      <c r="AQ5" s="93"/>
      <c r="AR5" s="93"/>
      <c r="AS5" s="93"/>
      <c r="AT5" s="93"/>
      <c r="AU5" s="93">
        <v>10</v>
      </c>
      <c r="AV5" s="93"/>
      <c r="AW5" s="93"/>
      <c r="AX5" s="93"/>
      <c r="AY5" s="93"/>
      <c r="AZ5" s="93">
        <v>11</v>
      </c>
      <c r="BA5" s="93"/>
      <c r="BB5" s="93"/>
      <c r="BC5" s="93"/>
      <c r="BD5" s="93"/>
      <c r="BE5" s="93">
        <v>12</v>
      </c>
      <c r="BF5" s="93"/>
      <c r="BG5" s="93"/>
      <c r="BH5" s="93"/>
      <c r="BI5" s="93"/>
      <c r="BJ5" s="93">
        <v>13</v>
      </c>
      <c r="BK5" s="93"/>
      <c r="BL5" s="93"/>
      <c r="BM5" s="93"/>
      <c r="BN5" s="93"/>
      <c r="BO5" s="93">
        <v>14</v>
      </c>
      <c r="BP5" s="93"/>
      <c r="BQ5" s="93"/>
      <c r="BR5" s="93"/>
      <c r="BS5" s="93"/>
      <c r="BT5" s="93">
        <v>15</v>
      </c>
      <c r="BU5" s="93"/>
      <c r="BV5" s="93"/>
      <c r="BW5" s="93"/>
      <c r="BX5" s="93"/>
      <c r="BY5" s="93">
        <v>16</v>
      </c>
      <c r="BZ5" s="93"/>
      <c r="CA5" s="93"/>
      <c r="CB5" s="93"/>
      <c r="CC5" s="93"/>
      <c r="CD5" s="93">
        <v>17</v>
      </c>
      <c r="CE5" s="93"/>
      <c r="CF5" s="93"/>
      <c r="CG5" s="93"/>
      <c r="CH5" s="93"/>
      <c r="CI5" s="93">
        <v>18</v>
      </c>
      <c r="CJ5" s="93"/>
      <c r="CK5" s="93"/>
      <c r="CL5" s="93"/>
      <c r="CM5" s="93"/>
      <c r="CN5" s="93">
        <v>19</v>
      </c>
      <c r="CO5" s="93"/>
      <c r="CP5" s="93"/>
      <c r="CQ5" s="93"/>
      <c r="CR5" s="93"/>
      <c r="CS5" s="93">
        <v>20</v>
      </c>
      <c r="CT5" s="93"/>
      <c r="CU5" s="93"/>
      <c r="CV5" s="93"/>
      <c r="CW5" s="93"/>
      <c r="CX5" s="93">
        <v>21</v>
      </c>
      <c r="CY5" s="93"/>
      <c r="CZ5" s="93"/>
      <c r="DA5" s="93"/>
      <c r="DB5" s="93"/>
      <c r="DC5" s="93">
        <v>22</v>
      </c>
      <c r="DD5" s="93"/>
      <c r="DE5" s="93"/>
      <c r="DF5" s="93"/>
      <c r="DG5" s="93"/>
      <c r="DH5" s="93">
        <v>23</v>
      </c>
      <c r="DI5" s="93"/>
      <c r="DJ5" s="93"/>
      <c r="DK5" s="93"/>
      <c r="DL5" s="93"/>
      <c r="DM5" s="93">
        <v>24</v>
      </c>
      <c r="DN5" s="93"/>
      <c r="DO5" s="93"/>
      <c r="DP5" s="93"/>
      <c r="DQ5" s="93"/>
      <c r="DR5" s="93">
        <v>25</v>
      </c>
      <c r="DS5" s="93"/>
      <c r="DT5" s="93"/>
      <c r="DU5" s="93"/>
      <c r="DV5" s="93"/>
      <c r="DW5" s="93">
        <v>26</v>
      </c>
      <c r="DX5" s="93"/>
      <c r="DY5" s="93"/>
      <c r="DZ5" s="93"/>
      <c r="EA5" s="93"/>
      <c r="EB5" s="93">
        <v>27</v>
      </c>
      <c r="EC5" s="93"/>
      <c r="ED5" s="93"/>
      <c r="EE5" s="93"/>
      <c r="EF5" s="93"/>
      <c r="EG5" s="93">
        <v>28</v>
      </c>
      <c r="EH5" s="93"/>
      <c r="EI5" s="93"/>
      <c r="EJ5" s="93"/>
      <c r="EK5" s="93"/>
    </row>
    <row r="6" spans="1:141" ht="12.75" customHeight="1">
      <c r="A6" s="94" t="s">
        <v>75</v>
      </c>
      <c r="B6" s="95" t="s">
        <v>662</v>
      </c>
      <c r="C6" s="96"/>
      <c r="D6" s="96"/>
      <c r="E6" s="96"/>
      <c r="F6" s="96"/>
      <c r="G6" s="95" t="s">
        <v>633</v>
      </c>
      <c r="H6" s="96"/>
      <c r="I6" s="96"/>
      <c r="J6" s="96"/>
      <c r="K6" s="96"/>
      <c r="L6" s="97" t="s">
        <v>76</v>
      </c>
      <c r="M6" s="98"/>
      <c r="N6" s="98"/>
      <c r="O6" s="98"/>
      <c r="P6" s="98"/>
      <c r="Q6" s="96" t="s">
        <v>677</v>
      </c>
      <c r="R6" s="96"/>
      <c r="S6" s="96"/>
      <c r="T6" s="96"/>
      <c r="U6" s="96"/>
      <c r="V6" s="95" t="s">
        <v>77</v>
      </c>
      <c r="W6" s="96"/>
      <c r="X6" s="96"/>
      <c r="Y6" s="96"/>
      <c r="Z6" s="96"/>
      <c r="AA6" s="95" t="s">
        <v>616</v>
      </c>
      <c r="AB6" s="96"/>
      <c r="AC6" s="96"/>
      <c r="AD6" s="96"/>
      <c r="AE6" s="96"/>
      <c r="AF6" s="95" t="s">
        <v>78</v>
      </c>
      <c r="AG6" s="96"/>
      <c r="AH6" s="96"/>
      <c r="AI6" s="96"/>
      <c r="AJ6" s="96"/>
      <c r="AK6" s="97" t="s">
        <v>635</v>
      </c>
      <c r="AL6" s="98"/>
      <c r="AM6" s="98"/>
      <c r="AN6" s="98"/>
      <c r="AO6" s="98"/>
      <c r="AP6" s="96" t="s">
        <v>79</v>
      </c>
      <c r="AQ6" s="96"/>
      <c r="AR6" s="96"/>
      <c r="AS6" s="96"/>
      <c r="AT6" s="96"/>
      <c r="AU6" s="95" t="s">
        <v>634</v>
      </c>
      <c r="AV6" s="96"/>
      <c r="AW6" s="96"/>
      <c r="AX6" s="96"/>
      <c r="AY6" s="96"/>
      <c r="AZ6" s="95" t="s">
        <v>625</v>
      </c>
      <c r="BA6" s="96"/>
      <c r="BB6" s="96"/>
      <c r="BC6" s="96"/>
      <c r="BD6" s="96"/>
      <c r="BE6" s="95" t="s">
        <v>80</v>
      </c>
      <c r="BF6" s="96"/>
      <c r="BG6" s="96"/>
      <c r="BH6" s="96"/>
      <c r="BI6" s="96"/>
      <c r="BJ6" s="97" t="s">
        <v>81</v>
      </c>
      <c r="BK6" s="98"/>
      <c r="BL6" s="98"/>
      <c r="BM6" s="98"/>
      <c r="BN6" s="98"/>
      <c r="BO6" s="96" t="s">
        <v>620</v>
      </c>
      <c r="BP6" s="96"/>
      <c r="BQ6" s="96"/>
      <c r="BR6" s="96"/>
      <c r="BS6" s="96"/>
      <c r="BT6" s="95" t="s">
        <v>82</v>
      </c>
      <c r="BU6" s="96"/>
      <c r="BV6" s="96"/>
      <c r="BW6" s="96"/>
      <c r="BX6" s="99"/>
      <c r="BY6" s="95" t="s">
        <v>617</v>
      </c>
      <c r="BZ6" s="96"/>
      <c r="CA6" s="96"/>
      <c r="CB6" s="96"/>
      <c r="CC6" s="99"/>
      <c r="CD6" s="96" t="s">
        <v>83</v>
      </c>
      <c r="CE6" s="96"/>
      <c r="CF6" s="96"/>
      <c r="CG6" s="96"/>
      <c r="CH6" s="96"/>
      <c r="CI6" s="95" t="s">
        <v>628</v>
      </c>
      <c r="CJ6" s="96"/>
      <c r="CK6" s="96"/>
      <c r="CL6" s="96"/>
      <c r="CM6" s="96"/>
      <c r="CN6" s="95" t="s">
        <v>618</v>
      </c>
      <c r="CO6" s="96"/>
      <c r="CP6" s="96"/>
      <c r="CQ6" s="96"/>
      <c r="CR6" s="99"/>
      <c r="CS6" s="95" t="s">
        <v>84</v>
      </c>
      <c r="CT6" s="96"/>
      <c r="CU6" s="96"/>
      <c r="CV6" s="96"/>
      <c r="CW6" s="99"/>
      <c r="CX6" s="95" t="s">
        <v>85</v>
      </c>
      <c r="CY6" s="96"/>
      <c r="CZ6" s="96"/>
      <c r="DA6" s="96"/>
      <c r="DB6" s="99"/>
      <c r="DC6" s="95" t="s">
        <v>627</v>
      </c>
      <c r="DD6" s="96"/>
      <c r="DE6" s="96"/>
      <c r="DF6" s="96"/>
      <c r="DG6" s="99"/>
      <c r="DH6" s="95" t="s">
        <v>86</v>
      </c>
      <c r="DI6" s="96"/>
      <c r="DJ6" s="96"/>
      <c r="DK6" s="96"/>
      <c r="DL6" s="99"/>
      <c r="DM6" s="95" t="s">
        <v>87</v>
      </c>
      <c r="DN6" s="96"/>
      <c r="DO6" s="96"/>
      <c r="DP6" s="96"/>
      <c r="DQ6" s="99"/>
      <c r="DR6" s="95" t="s">
        <v>88</v>
      </c>
      <c r="DS6" s="96"/>
      <c r="DT6" s="96"/>
      <c r="DU6" s="96"/>
      <c r="DV6" s="99"/>
      <c r="DW6" s="95" t="s">
        <v>89</v>
      </c>
      <c r="DX6" s="96"/>
      <c r="DY6" s="96"/>
      <c r="DZ6" s="96"/>
      <c r="EA6" s="99"/>
      <c r="EB6" s="95" t="s">
        <v>90</v>
      </c>
      <c r="EC6" s="96"/>
      <c r="ED6" s="96"/>
      <c r="EE6" s="96"/>
      <c r="EF6" s="99"/>
      <c r="EG6" s="95" t="s">
        <v>91</v>
      </c>
      <c r="EH6" s="96"/>
      <c r="EI6" s="96"/>
      <c r="EJ6" s="96"/>
      <c r="EK6" s="99"/>
    </row>
    <row r="7" spans="1:141" ht="25.5" customHeight="1" thickBot="1">
      <c r="A7" s="100"/>
      <c r="B7" s="101"/>
      <c r="C7" s="102"/>
      <c r="D7" s="102"/>
      <c r="E7" s="102"/>
      <c r="F7" s="102"/>
      <c r="G7" s="101"/>
      <c r="H7" s="102"/>
      <c r="I7" s="102"/>
      <c r="J7" s="102"/>
      <c r="K7" s="102"/>
      <c r="L7" s="103"/>
      <c r="M7" s="104"/>
      <c r="N7" s="104"/>
      <c r="O7" s="104"/>
      <c r="P7" s="104"/>
      <c r="Q7" s="105"/>
      <c r="R7" s="105"/>
      <c r="S7" s="105"/>
      <c r="T7" s="105"/>
      <c r="U7" s="105"/>
      <c r="V7" s="106"/>
      <c r="W7" s="105"/>
      <c r="X7" s="105"/>
      <c r="Y7" s="105"/>
      <c r="Z7" s="105"/>
      <c r="AA7" s="101"/>
      <c r="AB7" s="102"/>
      <c r="AC7" s="102"/>
      <c r="AD7" s="102"/>
      <c r="AE7" s="102"/>
      <c r="AF7" s="101"/>
      <c r="AG7" s="102"/>
      <c r="AH7" s="102"/>
      <c r="AI7" s="102"/>
      <c r="AJ7" s="102"/>
      <c r="AK7" s="103"/>
      <c r="AL7" s="104"/>
      <c r="AM7" s="104"/>
      <c r="AN7" s="104"/>
      <c r="AO7" s="104"/>
      <c r="AP7" s="105"/>
      <c r="AQ7" s="105"/>
      <c r="AR7" s="105"/>
      <c r="AS7" s="105"/>
      <c r="AT7" s="105"/>
      <c r="AU7" s="106"/>
      <c r="AV7" s="105"/>
      <c r="AW7" s="105"/>
      <c r="AX7" s="105"/>
      <c r="AY7" s="105"/>
      <c r="AZ7" s="101"/>
      <c r="BA7" s="102"/>
      <c r="BB7" s="102"/>
      <c r="BC7" s="102"/>
      <c r="BD7" s="102"/>
      <c r="BE7" s="101"/>
      <c r="BF7" s="102"/>
      <c r="BG7" s="102"/>
      <c r="BH7" s="102"/>
      <c r="BI7" s="102"/>
      <c r="BJ7" s="103"/>
      <c r="BK7" s="104"/>
      <c r="BL7" s="104"/>
      <c r="BM7" s="104"/>
      <c r="BN7" s="104"/>
      <c r="BO7" s="105"/>
      <c r="BP7" s="105"/>
      <c r="BQ7" s="105"/>
      <c r="BR7" s="105"/>
      <c r="BS7" s="105"/>
      <c r="BT7" s="106"/>
      <c r="BU7" s="105"/>
      <c r="BV7" s="105"/>
      <c r="BW7" s="105"/>
      <c r="BX7" s="107"/>
      <c r="BY7" s="106"/>
      <c r="BZ7" s="105"/>
      <c r="CA7" s="105"/>
      <c r="CB7" s="105"/>
      <c r="CC7" s="107"/>
      <c r="CD7" s="105"/>
      <c r="CE7" s="105"/>
      <c r="CF7" s="105"/>
      <c r="CG7" s="105"/>
      <c r="CH7" s="105"/>
      <c r="CI7" s="106"/>
      <c r="CJ7" s="105"/>
      <c r="CK7" s="105"/>
      <c r="CL7" s="105"/>
      <c r="CM7" s="105"/>
      <c r="CN7" s="106"/>
      <c r="CO7" s="105"/>
      <c r="CP7" s="105"/>
      <c r="CQ7" s="105"/>
      <c r="CR7" s="107"/>
      <c r="CS7" s="106"/>
      <c r="CT7" s="105"/>
      <c r="CU7" s="105"/>
      <c r="CV7" s="105"/>
      <c r="CW7" s="107"/>
      <c r="CX7" s="106"/>
      <c r="CY7" s="105"/>
      <c r="CZ7" s="105"/>
      <c r="DA7" s="105"/>
      <c r="DB7" s="107"/>
      <c r="DC7" s="106"/>
      <c r="DD7" s="105"/>
      <c r="DE7" s="105"/>
      <c r="DF7" s="105"/>
      <c r="DG7" s="107"/>
      <c r="DH7" s="106"/>
      <c r="DI7" s="105"/>
      <c r="DJ7" s="105"/>
      <c r="DK7" s="105"/>
      <c r="DL7" s="107"/>
      <c r="DM7" s="106"/>
      <c r="DN7" s="105"/>
      <c r="DO7" s="105"/>
      <c r="DP7" s="105"/>
      <c r="DQ7" s="107"/>
      <c r="DR7" s="106"/>
      <c r="DS7" s="105"/>
      <c r="DT7" s="105"/>
      <c r="DU7" s="105"/>
      <c r="DV7" s="107"/>
      <c r="DW7" s="106"/>
      <c r="DX7" s="105"/>
      <c r="DY7" s="105"/>
      <c r="DZ7" s="105"/>
      <c r="EA7" s="107"/>
      <c r="EB7" s="106"/>
      <c r="EC7" s="105"/>
      <c r="ED7" s="105"/>
      <c r="EE7" s="105"/>
      <c r="EF7" s="107"/>
      <c r="EG7" s="101"/>
      <c r="EH7" s="102"/>
      <c r="EI7" s="102"/>
      <c r="EJ7" s="102"/>
      <c r="EK7" s="108"/>
    </row>
    <row r="8" spans="1:141" s="118" customFormat="1" ht="48.75" customHeight="1">
      <c r="A8" s="109" t="s">
        <v>92</v>
      </c>
      <c r="B8" s="110" t="s">
        <v>93</v>
      </c>
      <c r="C8" s="111" t="s">
        <v>94</v>
      </c>
      <c r="D8" s="111" t="s">
        <v>95</v>
      </c>
      <c r="E8" s="111" t="s">
        <v>96</v>
      </c>
      <c r="F8" s="112" t="s">
        <v>97</v>
      </c>
      <c r="G8" s="113" t="s">
        <v>93</v>
      </c>
      <c r="H8" s="114" t="s">
        <v>94</v>
      </c>
      <c r="I8" s="114" t="s">
        <v>95</v>
      </c>
      <c r="J8" s="114" t="s">
        <v>96</v>
      </c>
      <c r="K8" s="114" t="s">
        <v>97</v>
      </c>
      <c r="L8" s="113" t="s">
        <v>93</v>
      </c>
      <c r="M8" s="114" t="s">
        <v>94</v>
      </c>
      <c r="N8" s="114" t="s">
        <v>95</v>
      </c>
      <c r="O8" s="114" t="s">
        <v>96</v>
      </c>
      <c r="P8" s="114" t="s">
        <v>97</v>
      </c>
      <c r="Q8" s="115" t="s">
        <v>93</v>
      </c>
      <c r="R8" s="114" t="s">
        <v>94</v>
      </c>
      <c r="S8" s="114" t="s">
        <v>95</v>
      </c>
      <c r="T8" s="114" t="s">
        <v>96</v>
      </c>
      <c r="U8" s="114" t="s">
        <v>97</v>
      </c>
      <c r="V8" s="115" t="s">
        <v>93</v>
      </c>
      <c r="W8" s="114" t="s">
        <v>94</v>
      </c>
      <c r="X8" s="114" t="s">
        <v>95</v>
      </c>
      <c r="Y8" s="114" t="s">
        <v>96</v>
      </c>
      <c r="Z8" s="114" t="s">
        <v>97</v>
      </c>
      <c r="AA8" s="113" t="s">
        <v>93</v>
      </c>
      <c r="AB8" s="114" t="s">
        <v>94</v>
      </c>
      <c r="AC8" s="114" t="s">
        <v>95</v>
      </c>
      <c r="AD8" s="114" t="s">
        <v>96</v>
      </c>
      <c r="AE8" s="114" t="s">
        <v>97</v>
      </c>
      <c r="AF8" s="113" t="s">
        <v>93</v>
      </c>
      <c r="AG8" s="114" t="s">
        <v>94</v>
      </c>
      <c r="AH8" s="114" t="s">
        <v>95</v>
      </c>
      <c r="AI8" s="114" t="s">
        <v>96</v>
      </c>
      <c r="AJ8" s="114" t="s">
        <v>97</v>
      </c>
      <c r="AK8" s="113" t="s">
        <v>93</v>
      </c>
      <c r="AL8" s="114" t="s">
        <v>94</v>
      </c>
      <c r="AM8" s="114" t="s">
        <v>95</v>
      </c>
      <c r="AN8" s="114" t="s">
        <v>96</v>
      </c>
      <c r="AO8" s="114" t="s">
        <v>97</v>
      </c>
      <c r="AP8" s="115" t="s">
        <v>93</v>
      </c>
      <c r="AQ8" s="114" t="s">
        <v>94</v>
      </c>
      <c r="AR8" s="114" t="s">
        <v>95</v>
      </c>
      <c r="AS8" s="114" t="s">
        <v>96</v>
      </c>
      <c r="AT8" s="114" t="s">
        <v>97</v>
      </c>
      <c r="AU8" s="115" t="s">
        <v>93</v>
      </c>
      <c r="AV8" s="114" t="s">
        <v>94</v>
      </c>
      <c r="AW8" s="114" t="s">
        <v>95</v>
      </c>
      <c r="AX8" s="114" t="s">
        <v>96</v>
      </c>
      <c r="AY8" s="114" t="s">
        <v>97</v>
      </c>
      <c r="AZ8" s="113" t="s">
        <v>93</v>
      </c>
      <c r="BA8" s="114" t="s">
        <v>94</v>
      </c>
      <c r="BB8" s="114" t="s">
        <v>95</v>
      </c>
      <c r="BC8" s="114" t="s">
        <v>96</v>
      </c>
      <c r="BD8" s="114" t="s">
        <v>97</v>
      </c>
      <c r="BE8" s="113" t="s">
        <v>93</v>
      </c>
      <c r="BF8" s="114" t="s">
        <v>94</v>
      </c>
      <c r="BG8" s="114" t="s">
        <v>95</v>
      </c>
      <c r="BH8" s="114" t="s">
        <v>96</v>
      </c>
      <c r="BI8" s="114" t="s">
        <v>97</v>
      </c>
      <c r="BJ8" s="113" t="s">
        <v>93</v>
      </c>
      <c r="BK8" s="114" t="s">
        <v>94</v>
      </c>
      <c r="BL8" s="114" t="s">
        <v>95</v>
      </c>
      <c r="BM8" s="114" t="s">
        <v>96</v>
      </c>
      <c r="BN8" s="114" t="s">
        <v>97</v>
      </c>
      <c r="BO8" s="113" t="s">
        <v>93</v>
      </c>
      <c r="BP8" s="114" t="s">
        <v>94</v>
      </c>
      <c r="BQ8" s="114" t="s">
        <v>95</v>
      </c>
      <c r="BR8" s="114" t="s">
        <v>96</v>
      </c>
      <c r="BS8" s="116" t="s">
        <v>97</v>
      </c>
      <c r="BT8" s="113" t="s">
        <v>93</v>
      </c>
      <c r="BU8" s="114" t="s">
        <v>94</v>
      </c>
      <c r="BV8" s="114" t="s">
        <v>95</v>
      </c>
      <c r="BW8" s="114" t="s">
        <v>96</v>
      </c>
      <c r="BX8" s="117" t="s">
        <v>97</v>
      </c>
      <c r="BY8" s="113" t="s">
        <v>93</v>
      </c>
      <c r="BZ8" s="114" t="s">
        <v>94</v>
      </c>
      <c r="CA8" s="114" t="s">
        <v>95</v>
      </c>
      <c r="CB8" s="114" t="s">
        <v>96</v>
      </c>
      <c r="CC8" s="117" t="s">
        <v>97</v>
      </c>
      <c r="CD8" s="110" t="s">
        <v>93</v>
      </c>
      <c r="CE8" s="111" t="s">
        <v>94</v>
      </c>
      <c r="CF8" s="111" t="s">
        <v>95</v>
      </c>
      <c r="CG8" s="111" t="s">
        <v>96</v>
      </c>
      <c r="CH8" s="112" t="s">
        <v>97</v>
      </c>
      <c r="CI8" s="110" t="s">
        <v>93</v>
      </c>
      <c r="CJ8" s="111" t="s">
        <v>94</v>
      </c>
      <c r="CK8" s="111" t="s">
        <v>95</v>
      </c>
      <c r="CL8" s="111" t="s">
        <v>96</v>
      </c>
      <c r="CM8" s="112" t="s">
        <v>97</v>
      </c>
      <c r="CN8" s="110" t="s">
        <v>93</v>
      </c>
      <c r="CO8" s="111" t="s">
        <v>94</v>
      </c>
      <c r="CP8" s="111" t="s">
        <v>95</v>
      </c>
      <c r="CQ8" s="111" t="s">
        <v>96</v>
      </c>
      <c r="CR8" s="112" t="s">
        <v>97</v>
      </c>
      <c r="CS8" s="110" t="s">
        <v>93</v>
      </c>
      <c r="CT8" s="111" t="s">
        <v>94</v>
      </c>
      <c r="CU8" s="111" t="s">
        <v>95</v>
      </c>
      <c r="CV8" s="111" t="s">
        <v>96</v>
      </c>
      <c r="CW8" s="112" t="s">
        <v>97</v>
      </c>
      <c r="CX8" s="110" t="s">
        <v>93</v>
      </c>
      <c r="CY8" s="111" t="s">
        <v>94</v>
      </c>
      <c r="CZ8" s="111" t="s">
        <v>95</v>
      </c>
      <c r="DA8" s="111" t="s">
        <v>96</v>
      </c>
      <c r="DB8" s="112" t="s">
        <v>97</v>
      </c>
      <c r="DC8" s="110" t="s">
        <v>93</v>
      </c>
      <c r="DD8" s="111" t="s">
        <v>94</v>
      </c>
      <c r="DE8" s="111" t="s">
        <v>95</v>
      </c>
      <c r="DF8" s="111" t="s">
        <v>96</v>
      </c>
      <c r="DG8" s="112" t="s">
        <v>97</v>
      </c>
      <c r="DH8" s="110" t="s">
        <v>93</v>
      </c>
      <c r="DI8" s="111" t="s">
        <v>94</v>
      </c>
      <c r="DJ8" s="111" t="s">
        <v>95</v>
      </c>
      <c r="DK8" s="111" t="s">
        <v>96</v>
      </c>
      <c r="DL8" s="112" t="s">
        <v>97</v>
      </c>
      <c r="DM8" s="110" t="s">
        <v>93</v>
      </c>
      <c r="DN8" s="111" t="s">
        <v>94</v>
      </c>
      <c r="DO8" s="111" t="s">
        <v>95</v>
      </c>
      <c r="DP8" s="111" t="s">
        <v>96</v>
      </c>
      <c r="DQ8" s="112" t="s">
        <v>97</v>
      </c>
      <c r="DR8" s="110" t="s">
        <v>93</v>
      </c>
      <c r="DS8" s="111" t="s">
        <v>94</v>
      </c>
      <c r="DT8" s="111" t="s">
        <v>95</v>
      </c>
      <c r="DU8" s="111" t="s">
        <v>96</v>
      </c>
      <c r="DV8" s="112" t="s">
        <v>97</v>
      </c>
      <c r="DW8" s="110" t="s">
        <v>93</v>
      </c>
      <c r="DX8" s="111" t="s">
        <v>94</v>
      </c>
      <c r="DY8" s="111" t="s">
        <v>95</v>
      </c>
      <c r="DZ8" s="111" t="s">
        <v>96</v>
      </c>
      <c r="EA8" s="112" t="s">
        <v>97</v>
      </c>
      <c r="EB8" s="110" t="s">
        <v>93</v>
      </c>
      <c r="EC8" s="111" t="s">
        <v>94</v>
      </c>
      <c r="ED8" s="111" t="s">
        <v>95</v>
      </c>
      <c r="EE8" s="111" t="s">
        <v>96</v>
      </c>
      <c r="EF8" s="112" t="s">
        <v>97</v>
      </c>
      <c r="EG8" s="110" t="s">
        <v>93</v>
      </c>
      <c r="EH8" s="111" t="s">
        <v>94</v>
      </c>
      <c r="EI8" s="111" t="s">
        <v>95</v>
      </c>
      <c r="EJ8" s="111" t="s">
        <v>96</v>
      </c>
      <c r="EK8" s="112" t="s">
        <v>97</v>
      </c>
    </row>
    <row r="9" spans="1:141" ht="110.25" customHeight="1">
      <c r="A9" s="109">
        <v>1</v>
      </c>
      <c r="B9" s="119" t="s">
        <v>98</v>
      </c>
      <c r="C9" s="120">
        <v>39311</v>
      </c>
      <c r="D9" s="120">
        <v>39801</v>
      </c>
      <c r="E9" s="121">
        <v>1675746560.47</v>
      </c>
      <c r="F9" s="122" t="s">
        <v>675</v>
      </c>
      <c r="G9" s="119" t="s">
        <v>99</v>
      </c>
      <c r="H9" s="120">
        <v>40171</v>
      </c>
      <c r="I9" s="120">
        <v>40052</v>
      </c>
      <c r="J9" s="123">
        <f>91578520+185544320</f>
        <v>277122840</v>
      </c>
      <c r="K9" s="121" t="s">
        <v>675</v>
      </c>
      <c r="L9" s="119" t="s">
        <v>100</v>
      </c>
      <c r="M9" s="120">
        <v>39295</v>
      </c>
      <c r="N9" s="120">
        <v>39439</v>
      </c>
      <c r="O9" s="123">
        <v>414819920</v>
      </c>
      <c r="P9" s="121" t="s">
        <v>675</v>
      </c>
      <c r="Q9" s="124" t="s">
        <v>677</v>
      </c>
      <c r="R9" s="120">
        <v>39827</v>
      </c>
      <c r="S9" s="120">
        <v>40039</v>
      </c>
      <c r="T9" s="123">
        <v>266629802</v>
      </c>
      <c r="U9" s="121" t="s">
        <v>675</v>
      </c>
      <c r="V9" s="124" t="s">
        <v>101</v>
      </c>
      <c r="W9" s="120">
        <v>40031</v>
      </c>
      <c r="X9" s="120">
        <v>40067</v>
      </c>
      <c r="Y9" s="123">
        <v>45116286</v>
      </c>
      <c r="Z9" s="121" t="s">
        <v>675</v>
      </c>
      <c r="AA9" s="119" t="s">
        <v>102</v>
      </c>
      <c r="AB9" s="120">
        <v>39779</v>
      </c>
      <c r="AC9" s="120">
        <v>39813</v>
      </c>
      <c r="AD9" s="123">
        <v>138903040</v>
      </c>
      <c r="AE9" s="121" t="s">
        <v>675</v>
      </c>
      <c r="AF9" s="119" t="s">
        <v>103</v>
      </c>
      <c r="AG9" s="120">
        <v>39351</v>
      </c>
      <c r="AH9" s="120">
        <v>39563</v>
      </c>
      <c r="AI9" s="123">
        <v>1354519488</v>
      </c>
      <c r="AJ9" s="121" t="s">
        <v>675</v>
      </c>
      <c r="AK9" s="119" t="s">
        <v>104</v>
      </c>
      <c r="AL9" s="120">
        <v>39699</v>
      </c>
      <c r="AM9" s="120">
        <v>39805</v>
      </c>
      <c r="AN9" s="123">
        <f>2353889727.63/2</f>
        <v>1176944863.815</v>
      </c>
      <c r="AO9" s="121" t="s">
        <v>675</v>
      </c>
      <c r="AP9" s="124" t="s">
        <v>105</v>
      </c>
      <c r="AQ9" s="120">
        <v>40077</v>
      </c>
      <c r="AR9" s="120">
        <v>40078</v>
      </c>
      <c r="AS9" s="123">
        <v>15706400</v>
      </c>
      <c r="AT9" s="121" t="s">
        <v>675</v>
      </c>
      <c r="AU9" s="124" t="s">
        <v>106</v>
      </c>
      <c r="AV9" s="120">
        <v>39638</v>
      </c>
      <c r="AW9" s="120">
        <v>39683</v>
      </c>
      <c r="AX9" s="123">
        <v>178305920</v>
      </c>
      <c r="AY9" s="121" t="s">
        <v>675</v>
      </c>
      <c r="AZ9" s="119" t="s">
        <v>107</v>
      </c>
      <c r="BA9" s="120">
        <v>39566</v>
      </c>
      <c r="BB9" s="120">
        <v>39706</v>
      </c>
      <c r="BC9" s="123">
        <v>77536040</v>
      </c>
      <c r="BD9" s="121" t="s">
        <v>675</v>
      </c>
      <c r="BE9" s="119" t="s">
        <v>108</v>
      </c>
      <c r="BF9" s="120">
        <v>39752</v>
      </c>
      <c r="BG9" s="120">
        <v>39843</v>
      </c>
      <c r="BH9" s="123">
        <v>222383600</v>
      </c>
      <c r="BI9" s="121" t="s">
        <v>675</v>
      </c>
      <c r="BJ9" s="119" t="s">
        <v>109</v>
      </c>
      <c r="BK9" s="120">
        <v>39787</v>
      </c>
      <c r="BL9" s="120">
        <v>39976</v>
      </c>
      <c r="BM9" s="123">
        <v>1186506231</v>
      </c>
      <c r="BN9" s="121" t="s">
        <v>675</v>
      </c>
      <c r="BO9" s="124" t="s">
        <v>110</v>
      </c>
      <c r="BP9" s="120">
        <v>39397</v>
      </c>
      <c r="BQ9" s="120" t="s">
        <v>111</v>
      </c>
      <c r="BR9" s="123">
        <v>87583997</v>
      </c>
      <c r="BS9" s="125" t="s">
        <v>251</v>
      </c>
      <c r="BT9" s="119" t="s">
        <v>112</v>
      </c>
      <c r="BU9" s="120">
        <v>39443</v>
      </c>
      <c r="BV9" s="120">
        <v>39458</v>
      </c>
      <c r="BW9" s="123">
        <v>2184107554</v>
      </c>
      <c r="BX9" s="122" t="s">
        <v>675</v>
      </c>
      <c r="BY9" s="119" t="s">
        <v>113</v>
      </c>
      <c r="BZ9" s="120">
        <v>39771</v>
      </c>
      <c r="CA9" s="120">
        <v>39815</v>
      </c>
      <c r="CB9" s="123">
        <v>96168930</v>
      </c>
      <c r="CC9" s="122" t="s">
        <v>675</v>
      </c>
      <c r="CD9" s="119" t="s">
        <v>114</v>
      </c>
      <c r="CE9" s="120">
        <v>39771</v>
      </c>
      <c r="CF9" s="120">
        <v>39815</v>
      </c>
      <c r="CG9" s="123">
        <v>210424000</v>
      </c>
      <c r="CH9" s="122" t="s">
        <v>675</v>
      </c>
      <c r="CI9" s="119" t="s">
        <v>115</v>
      </c>
      <c r="CJ9" s="120">
        <v>39797</v>
      </c>
      <c r="CK9" s="120">
        <v>39813</v>
      </c>
      <c r="CL9" s="121">
        <v>611978372</v>
      </c>
      <c r="CM9" s="122" t="s">
        <v>675</v>
      </c>
      <c r="CN9" s="119" t="s">
        <v>116</v>
      </c>
      <c r="CO9" s="120">
        <v>39237</v>
      </c>
      <c r="CP9" s="120">
        <v>39267</v>
      </c>
      <c r="CQ9" s="121">
        <v>192257920</v>
      </c>
      <c r="CR9" s="122" t="s">
        <v>675</v>
      </c>
      <c r="CS9" s="119" t="s">
        <v>117</v>
      </c>
      <c r="CT9" s="120">
        <v>39721</v>
      </c>
      <c r="CU9" s="120">
        <v>39779</v>
      </c>
      <c r="CV9" s="121">
        <f>184030818*95%</f>
        <v>174829277.1</v>
      </c>
      <c r="CW9" s="122" t="s">
        <v>675</v>
      </c>
      <c r="CX9" s="119" t="s">
        <v>99</v>
      </c>
      <c r="CY9" s="120">
        <v>39872</v>
      </c>
      <c r="CZ9" s="120">
        <v>40100</v>
      </c>
      <c r="DA9" s="121">
        <v>89320000</v>
      </c>
      <c r="DB9" s="122" t="s">
        <v>675</v>
      </c>
      <c r="DC9" s="119" t="s">
        <v>118</v>
      </c>
      <c r="DD9" s="120" t="s">
        <v>111</v>
      </c>
      <c r="DE9" s="120" t="s">
        <v>111</v>
      </c>
      <c r="DF9" s="121">
        <v>113163800</v>
      </c>
      <c r="DG9" s="126" t="s">
        <v>119</v>
      </c>
      <c r="DH9" s="119" t="s">
        <v>106</v>
      </c>
      <c r="DI9" s="120">
        <v>39385</v>
      </c>
      <c r="DJ9" s="120">
        <v>39444</v>
      </c>
      <c r="DK9" s="121">
        <v>48464800</v>
      </c>
      <c r="DL9" s="122" t="s">
        <v>675</v>
      </c>
      <c r="DM9" s="119" t="s">
        <v>120</v>
      </c>
      <c r="DN9" s="120">
        <v>39295</v>
      </c>
      <c r="DO9" s="120">
        <v>39295</v>
      </c>
      <c r="DP9" s="121">
        <v>85227075</v>
      </c>
      <c r="DQ9" s="122" t="s">
        <v>675</v>
      </c>
      <c r="DR9" s="119" t="s">
        <v>105</v>
      </c>
      <c r="DS9" s="120">
        <v>39870</v>
      </c>
      <c r="DT9" s="120">
        <v>39922</v>
      </c>
      <c r="DU9" s="121">
        <v>233653226</v>
      </c>
      <c r="DV9" s="122" t="s">
        <v>675</v>
      </c>
      <c r="DW9" s="119" t="s">
        <v>121</v>
      </c>
      <c r="DX9" s="120">
        <v>39289</v>
      </c>
      <c r="DY9" s="120">
        <v>39351</v>
      </c>
      <c r="DZ9" s="121">
        <v>143864259</v>
      </c>
      <c r="EA9" s="122" t="s">
        <v>675</v>
      </c>
      <c r="EB9" s="119" t="s">
        <v>122</v>
      </c>
      <c r="EC9" s="120">
        <v>39330</v>
      </c>
      <c r="ED9" s="120">
        <v>39356</v>
      </c>
      <c r="EE9" s="121">
        <v>69567447</v>
      </c>
      <c r="EF9" s="122" t="s">
        <v>675</v>
      </c>
      <c r="EG9" s="119" t="s">
        <v>123</v>
      </c>
      <c r="EH9" s="120">
        <v>39630</v>
      </c>
      <c r="EI9" s="120" t="s">
        <v>111</v>
      </c>
      <c r="EJ9" s="121">
        <v>11661311</v>
      </c>
      <c r="EK9" s="122" t="s">
        <v>675</v>
      </c>
    </row>
    <row r="10" spans="1:141" ht="99" customHeight="1">
      <c r="A10" s="109">
        <v>2</v>
      </c>
      <c r="B10" s="119" t="s">
        <v>124</v>
      </c>
      <c r="C10" s="120">
        <v>39688</v>
      </c>
      <c r="D10" s="120">
        <v>39748</v>
      </c>
      <c r="E10" s="121">
        <v>37288350.92</v>
      </c>
      <c r="F10" s="122" t="s">
        <v>675</v>
      </c>
      <c r="G10" s="119" t="s">
        <v>125</v>
      </c>
      <c r="H10" s="120">
        <v>39821</v>
      </c>
      <c r="I10" s="120">
        <v>39925</v>
      </c>
      <c r="J10" s="123">
        <v>400501600</v>
      </c>
      <c r="K10" s="121" t="s">
        <v>675</v>
      </c>
      <c r="L10" s="119" t="s">
        <v>100</v>
      </c>
      <c r="M10" s="120">
        <v>39429</v>
      </c>
      <c r="N10" s="120">
        <v>39490</v>
      </c>
      <c r="O10" s="123">
        <v>226654720</v>
      </c>
      <c r="P10" s="121" t="s">
        <v>675</v>
      </c>
      <c r="Q10" s="124" t="s">
        <v>677</v>
      </c>
      <c r="R10" s="120">
        <v>39296</v>
      </c>
      <c r="S10" s="120">
        <v>39521</v>
      </c>
      <c r="T10" s="123">
        <v>129084800</v>
      </c>
      <c r="U10" s="121" t="s">
        <v>675</v>
      </c>
      <c r="V10" s="124" t="s">
        <v>126</v>
      </c>
      <c r="W10" s="120" t="s">
        <v>111</v>
      </c>
      <c r="X10" s="120" t="s">
        <v>111</v>
      </c>
      <c r="Y10" s="123">
        <v>29348000</v>
      </c>
      <c r="Z10" s="121" t="s">
        <v>127</v>
      </c>
      <c r="AA10" s="119" t="s">
        <v>128</v>
      </c>
      <c r="AB10" s="120">
        <v>39302</v>
      </c>
      <c r="AC10" s="120">
        <v>39330</v>
      </c>
      <c r="AD10" s="123">
        <v>17713470</v>
      </c>
      <c r="AE10" s="121" t="s">
        <v>675</v>
      </c>
      <c r="AF10" s="119" t="s">
        <v>129</v>
      </c>
      <c r="AG10" s="120">
        <v>39321</v>
      </c>
      <c r="AH10" s="120">
        <v>39443</v>
      </c>
      <c r="AI10" s="123">
        <v>313004099</v>
      </c>
      <c r="AJ10" s="121" t="s">
        <v>675</v>
      </c>
      <c r="AK10" s="119" t="s">
        <v>130</v>
      </c>
      <c r="AL10" s="120">
        <v>39904</v>
      </c>
      <c r="AM10" s="120">
        <v>39984</v>
      </c>
      <c r="AN10" s="123">
        <v>28791200</v>
      </c>
      <c r="AO10" s="121" t="s">
        <v>675</v>
      </c>
      <c r="AP10" s="124" t="s">
        <v>131</v>
      </c>
      <c r="AQ10" s="120">
        <v>39686</v>
      </c>
      <c r="AR10" s="120">
        <v>40095</v>
      </c>
      <c r="AS10" s="123">
        <v>20085400</v>
      </c>
      <c r="AT10" s="121" t="s">
        <v>675</v>
      </c>
      <c r="AU10" s="124" t="s">
        <v>132</v>
      </c>
      <c r="AV10" s="120">
        <v>39920</v>
      </c>
      <c r="AW10" s="120">
        <v>40015</v>
      </c>
      <c r="AX10" s="123">
        <v>187153600</v>
      </c>
      <c r="AY10" s="121" t="s">
        <v>675</v>
      </c>
      <c r="AZ10" s="119" t="s">
        <v>133</v>
      </c>
      <c r="BA10" s="120">
        <v>39720</v>
      </c>
      <c r="BB10" s="120">
        <v>39733</v>
      </c>
      <c r="BC10" s="123">
        <v>466385994</v>
      </c>
      <c r="BD10" s="121" t="s">
        <v>675</v>
      </c>
      <c r="BE10" s="119" t="s">
        <v>134</v>
      </c>
      <c r="BF10" s="120">
        <v>39331</v>
      </c>
      <c r="BG10" s="120">
        <v>39498</v>
      </c>
      <c r="BH10" s="123">
        <v>620965021</v>
      </c>
      <c r="BI10" s="121" t="s">
        <v>675</v>
      </c>
      <c r="BJ10" s="119" t="s">
        <v>109</v>
      </c>
      <c r="BK10" s="120">
        <v>39359</v>
      </c>
      <c r="BL10" s="120">
        <v>39631</v>
      </c>
      <c r="BM10" s="123">
        <v>1259248561</v>
      </c>
      <c r="BN10" s="121" t="s">
        <v>675</v>
      </c>
      <c r="BO10" s="124" t="s">
        <v>135</v>
      </c>
      <c r="BP10" s="120">
        <v>39353</v>
      </c>
      <c r="BQ10" s="120">
        <v>39426</v>
      </c>
      <c r="BR10" s="123">
        <v>99999888</v>
      </c>
      <c r="BS10" s="125" t="s">
        <v>252</v>
      </c>
      <c r="BT10" s="119" t="s">
        <v>136</v>
      </c>
      <c r="BU10" s="120">
        <v>39485</v>
      </c>
      <c r="BV10" s="120">
        <v>40033</v>
      </c>
      <c r="BW10" s="123">
        <v>1087504282</v>
      </c>
      <c r="BX10" s="122" t="s">
        <v>675</v>
      </c>
      <c r="BY10" s="119" t="s">
        <v>113</v>
      </c>
      <c r="BZ10" s="120">
        <v>39898</v>
      </c>
      <c r="CA10" s="120">
        <v>39963</v>
      </c>
      <c r="CB10" s="123">
        <v>103553455</v>
      </c>
      <c r="CC10" s="122" t="s">
        <v>675</v>
      </c>
      <c r="CD10" s="119" t="s">
        <v>137</v>
      </c>
      <c r="CE10" s="120">
        <v>39898</v>
      </c>
      <c r="CF10" s="120">
        <v>39963</v>
      </c>
      <c r="CG10" s="123">
        <v>1127189400</v>
      </c>
      <c r="CH10" s="122" t="s">
        <v>675</v>
      </c>
      <c r="CI10" s="119" t="s">
        <v>138</v>
      </c>
      <c r="CJ10" s="120">
        <v>39906</v>
      </c>
      <c r="CK10" s="120">
        <v>39967</v>
      </c>
      <c r="CL10" s="123">
        <v>500000000</v>
      </c>
      <c r="CM10" s="122" t="s">
        <v>675</v>
      </c>
      <c r="CN10" s="119" t="s">
        <v>139</v>
      </c>
      <c r="CO10" s="120">
        <v>39521</v>
      </c>
      <c r="CP10" s="120">
        <v>39584</v>
      </c>
      <c r="CQ10" s="121">
        <v>179410267</v>
      </c>
      <c r="CR10" s="122" t="s">
        <v>675</v>
      </c>
      <c r="CS10" s="119" t="s">
        <v>140</v>
      </c>
      <c r="CT10" s="120">
        <v>39812</v>
      </c>
      <c r="CU10" s="120">
        <v>39870</v>
      </c>
      <c r="CV10" s="121">
        <v>97028681</v>
      </c>
      <c r="CW10" s="122" t="s">
        <v>675</v>
      </c>
      <c r="CX10" s="119" t="s">
        <v>106</v>
      </c>
      <c r="CY10" s="120" t="s">
        <v>111</v>
      </c>
      <c r="CZ10" s="120" t="s">
        <v>111</v>
      </c>
      <c r="DA10" s="121">
        <v>150800000</v>
      </c>
      <c r="DB10" s="122" t="s">
        <v>141</v>
      </c>
      <c r="DC10" s="119" t="s">
        <v>142</v>
      </c>
      <c r="DD10" s="120">
        <v>39197</v>
      </c>
      <c r="DE10" s="120">
        <v>39287</v>
      </c>
      <c r="DF10" s="121">
        <v>380932168</v>
      </c>
      <c r="DG10" s="126" t="s">
        <v>143</v>
      </c>
      <c r="DH10" s="119" t="s">
        <v>144</v>
      </c>
      <c r="DI10" s="120">
        <v>39924</v>
      </c>
      <c r="DJ10" s="120">
        <v>39953</v>
      </c>
      <c r="DK10" s="121">
        <v>146392000</v>
      </c>
      <c r="DL10" s="122" t="s">
        <v>675</v>
      </c>
      <c r="DM10" s="119" t="s">
        <v>145</v>
      </c>
      <c r="DN10" s="120">
        <v>39328</v>
      </c>
      <c r="DO10" s="120">
        <v>39953</v>
      </c>
      <c r="DP10" s="121">
        <v>94415750</v>
      </c>
      <c r="DQ10" s="122" t="s">
        <v>675</v>
      </c>
      <c r="DR10" s="119" t="s">
        <v>146</v>
      </c>
      <c r="DS10" s="120">
        <v>39756</v>
      </c>
      <c r="DT10" s="120">
        <v>39833</v>
      </c>
      <c r="DU10" s="121">
        <v>66880624</v>
      </c>
      <c r="DV10" s="122" t="s">
        <v>675</v>
      </c>
      <c r="DW10" s="119" t="s">
        <v>122</v>
      </c>
      <c r="DX10" s="120">
        <v>39589</v>
      </c>
      <c r="DY10" s="120">
        <v>39684</v>
      </c>
      <c r="DZ10" s="121">
        <v>113000000</v>
      </c>
      <c r="EA10" s="122" t="s">
        <v>675</v>
      </c>
      <c r="EB10" s="119" t="s">
        <v>147</v>
      </c>
      <c r="EC10" s="120">
        <v>39675</v>
      </c>
      <c r="ED10" s="120">
        <v>39751</v>
      </c>
      <c r="EE10" s="121">
        <v>484201603</v>
      </c>
      <c r="EF10" s="122" t="s">
        <v>675</v>
      </c>
      <c r="EG10" s="119" t="s">
        <v>148</v>
      </c>
      <c r="EH10" s="120" t="s">
        <v>111</v>
      </c>
      <c r="EI10" s="120" t="s">
        <v>111</v>
      </c>
      <c r="EJ10" s="121">
        <v>6435500</v>
      </c>
      <c r="EK10" s="126" t="s">
        <v>253</v>
      </c>
    </row>
    <row r="11" spans="1:141" ht="136.5" customHeight="1">
      <c r="A11" s="109">
        <v>3</v>
      </c>
      <c r="B11" s="119" t="s">
        <v>149</v>
      </c>
      <c r="C11" s="120">
        <v>39974</v>
      </c>
      <c r="D11" s="120">
        <v>40065</v>
      </c>
      <c r="E11" s="123">
        <v>129618536.17</v>
      </c>
      <c r="F11" s="122" t="s">
        <v>675</v>
      </c>
      <c r="G11" s="119" t="s">
        <v>106</v>
      </c>
      <c r="H11" s="120">
        <v>39274</v>
      </c>
      <c r="I11" s="120">
        <v>39365</v>
      </c>
      <c r="J11" s="123">
        <v>143816800</v>
      </c>
      <c r="K11" s="121" t="s">
        <v>675</v>
      </c>
      <c r="L11" s="119" t="s">
        <v>100</v>
      </c>
      <c r="M11" s="120">
        <v>39436</v>
      </c>
      <c r="N11" s="120">
        <v>39570</v>
      </c>
      <c r="O11" s="123">
        <v>249470920</v>
      </c>
      <c r="P11" s="121" t="s">
        <v>675</v>
      </c>
      <c r="Q11" s="124" t="s">
        <v>677</v>
      </c>
      <c r="R11" s="120">
        <v>39612</v>
      </c>
      <c r="S11" s="120">
        <v>39612</v>
      </c>
      <c r="T11" s="123">
        <v>92092400</v>
      </c>
      <c r="U11" s="121" t="s">
        <v>675</v>
      </c>
      <c r="V11" s="124" t="s">
        <v>126</v>
      </c>
      <c r="W11" s="120" t="s">
        <v>111</v>
      </c>
      <c r="X11" s="120" t="s">
        <v>111</v>
      </c>
      <c r="Y11" s="123">
        <v>57493938</v>
      </c>
      <c r="Z11" s="121" t="s">
        <v>150</v>
      </c>
      <c r="AA11" s="119" t="s">
        <v>151</v>
      </c>
      <c r="AB11" s="120">
        <v>39748</v>
      </c>
      <c r="AC11" s="120">
        <v>39813</v>
      </c>
      <c r="AD11" s="123">
        <v>224954552</v>
      </c>
      <c r="AE11" s="121" t="s">
        <v>675</v>
      </c>
      <c r="AF11" s="119" t="s">
        <v>152</v>
      </c>
      <c r="AG11" s="120">
        <v>39381</v>
      </c>
      <c r="AH11" s="120">
        <v>39660</v>
      </c>
      <c r="AI11" s="123">
        <v>281074197</v>
      </c>
      <c r="AJ11" s="121" t="s">
        <v>675</v>
      </c>
      <c r="AK11" s="119" t="s">
        <v>153</v>
      </c>
      <c r="AL11" s="120">
        <v>39758</v>
      </c>
      <c r="AM11" s="120">
        <v>39855</v>
      </c>
      <c r="AN11" s="123">
        <v>80918491</v>
      </c>
      <c r="AO11" s="121" t="s">
        <v>675</v>
      </c>
      <c r="AP11" s="124" t="s">
        <v>154</v>
      </c>
      <c r="AQ11" s="120">
        <v>39766</v>
      </c>
      <c r="AR11" s="120">
        <v>39796</v>
      </c>
      <c r="AS11" s="123">
        <v>9280000</v>
      </c>
      <c r="AT11" s="121" t="s">
        <v>675</v>
      </c>
      <c r="AU11" s="124" t="s">
        <v>155</v>
      </c>
      <c r="AV11" s="120">
        <v>39994</v>
      </c>
      <c r="AW11" s="120">
        <v>40015</v>
      </c>
      <c r="AX11" s="123">
        <v>113912000</v>
      </c>
      <c r="AY11" s="121" t="s">
        <v>675</v>
      </c>
      <c r="AZ11" s="119" t="s">
        <v>156</v>
      </c>
      <c r="BA11" s="120">
        <v>39748</v>
      </c>
      <c r="BB11" s="120">
        <v>39808</v>
      </c>
      <c r="BC11" s="123">
        <v>170520000</v>
      </c>
      <c r="BD11" s="121" t="s">
        <v>675</v>
      </c>
      <c r="BE11" s="119" t="s">
        <v>157</v>
      </c>
      <c r="BF11" s="120">
        <v>39444</v>
      </c>
      <c r="BG11" s="120">
        <v>39552</v>
      </c>
      <c r="BH11" s="123">
        <v>154801980</v>
      </c>
      <c r="BI11" s="121" t="s">
        <v>675</v>
      </c>
      <c r="BJ11" s="119" t="s">
        <v>158</v>
      </c>
      <c r="BK11" s="120">
        <v>39668</v>
      </c>
      <c r="BL11" s="120">
        <v>39787</v>
      </c>
      <c r="BM11" s="123">
        <v>135459338</v>
      </c>
      <c r="BN11" s="121" t="s">
        <v>675</v>
      </c>
      <c r="BO11" s="124" t="s">
        <v>159</v>
      </c>
      <c r="BP11" s="120">
        <v>39333</v>
      </c>
      <c r="BQ11" s="120">
        <v>39486</v>
      </c>
      <c r="BR11" s="123">
        <f>62000*2023.99</f>
        <v>125487380</v>
      </c>
      <c r="BS11" s="125" t="s">
        <v>254</v>
      </c>
      <c r="BT11" s="119" t="s">
        <v>99</v>
      </c>
      <c r="BU11" s="120">
        <v>39882</v>
      </c>
      <c r="BV11" s="120">
        <v>40079</v>
      </c>
      <c r="BW11" s="123">
        <v>1033806500</v>
      </c>
      <c r="BX11" s="122" t="s">
        <v>675</v>
      </c>
      <c r="BY11" s="119" t="s">
        <v>160</v>
      </c>
      <c r="BZ11" s="120">
        <v>39811</v>
      </c>
      <c r="CA11" s="120">
        <v>39963</v>
      </c>
      <c r="CB11" s="123">
        <v>105054935</v>
      </c>
      <c r="CC11" s="122" t="s">
        <v>675</v>
      </c>
      <c r="CD11" s="119" t="s">
        <v>118</v>
      </c>
      <c r="CE11" s="120">
        <v>39811</v>
      </c>
      <c r="CF11" s="120">
        <v>39963</v>
      </c>
      <c r="CG11" s="123">
        <v>213440000</v>
      </c>
      <c r="CH11" s="122" t="s">
        <v>675</v>
      </c>
      <c r="CI11" s="119" t="s">
        <v>161</v>
      </c>
      <c r="CJ11" s="120">
        <v>38986</v>
      </c>
      <c r="CK11" s="120">
        <v>39066</v>
      </c>
      <c r="CL11" s="123">
        <v>118822280</v>
      </c>
      <c r="CM11" s="126" t="s">
        <v>255</v>
      </c>
      <c r="CN11" s="119" t="s">
        <v>162</v>
      </c>
      <c r="CO11" s="120">
        <v>39423</v>
      </c>
      <c r="CP11" s="120">
        <v>39468</v>
      </c>
      <c r="CQ11" s="123">
        <v>121262804</v>
      </c>
      <c r="CR11" s="122" t="s">
        <v>675</v>
      </c>
      <c r="CS11" s="119" t="s">
        <v>163</v>
      </c>
      <c r="CT11" s="120">
        <v>39812</v>
      </c>
      <c r="CU11" s="120">
        <v>39901</v>
      </c>
      <c r="CV11" s="123">
        <v>414630934</v>
      </c>
      <c r="CW11" s="122" t="s">
        <v>675</v>
      </c>
      <c r="CX11" s="119" t="s">
        <v>164</v>
      </c>
      <c r="CY11" s="120">
        <v>39375</v>
      </c>
      <c r="CZ11" s="120">
        <v>39720</v>
      </c>
      <c r="DA11" s="123">
        <v>2532338440.45</v>
      </c>
      <c r="DB11" s="122" t="s">
        <v>675</v>
      </c>
      <c r="DC11" s="119" t="s">
        <v>165</v>
      </c>
      <c r="DD11" s="120">
        <v>39689</v>
      </c>
      <c r="DE11" s="120">
        <v>39750</v>
      </c>
      <c r="DF11" s="123">
        <v>308009000</v>
      </c>
      <c r="DG11" s="126" t="s">
        <v>166</v>
      </c>
      <c r="DH11" s="119" t="s">
        <v>102</v>
      </c>
      <c r="DI11" s="120">
        <v>39443</v>
      </c>
      <c r="DJ11" s="120">
        <v>39783</v>
      </c>
      <c r="DK11" s="123">
        <v>33656240</v>
      </c>
      <c r="DL11" s="122" t="s">
        <v>675</v>
      </c>
      <c r="DM11" s="119" t="s">
        <v>167</v>
      </c>
      <c r="DN11" s="120">
        <v>39757</v>
      </c>
      <c r="DO11" s="120">
        <v>39757</v>
      </c>
      <c r="DP11" s="123">
        <v>99711078</v>
      </c>
      <c r="DQ11" s="122" t="s">
        <v>675</v>
      </c>
      <c r="DR11" s="119" t="s">
        <v>168</v>
      </c>
      <c r="DS11" s="120">
        <v>39510</v>
      </c>
      <c r="DT11" s="120">
        <v>39919</v>
      </c>
      <c r="DU11" s="121">
        <v>226468539</v>
      </c>
      <c r="DV11" s="122" t="s">
        <v>675</v>
      </c>
      <c r="DW11" s="119" t="s">
        <v>169</v>
      </c>
      <c r="DX11" s="120">
        <v>39679</v>
      </c>
      <c r="DY11" s="120">
        <v>39742</v>
      </c>
      <c r="DZ11" s="121">
        <v>79999334</v>
      </c>
      <c r="EA11" s="122" t="s">
        <v>675</v>
      </c>
      <c r="EB11" s="119" t="s">
        <v>170</v>
      </c>
      <c r="EC11" s="120">
        <v>39583</v>
      </c>
      <c r="ED11" s="120">
        <v>39668</v>
      </c>
      <c r="EE11" s="121">
        <v>403401261</v>
      </c>
      <c r="EF11" s="122" t="s">
        <v>675</v>
      </c>
      <c r="EG11" s="119" t="s">
        <v>171</v>
      </c>
      <c r="EH11" s="120">
        <v>39688</v>
      </c>
      <c r="EI11" s="120">
        <v>39706</v>
      </c>
      <c r="EJ11" s="121">
        <v>59002254</v>
      </c>
      <c r="EK11" s="126" t="s">
        <v>253</v>
      </c>
    </row>
    <row r="12" spans="1:141" s="118" customFormat="1" ht="21" customHeight="1">
      <c r="A12" s="109" t="s">
        <v>172</v>
      </c>
      <c r="B12" s="127"/>
      <c r="C12" s="128"/>
      <c r="D12" s="128"/>
      <c r="E12" s="129">
        <f>SUM(E9:E11)</f>
        <v>1842653447.5600002</v>
      </c>
      <c r="F12" s="130"/>
      <c r="G12" s="127"/>
      <c r="H12" s="128"/>
      <c r="I12" s="128"/>
      <c r="J12" s="129">
        <f>SUM(J9:J11)</f>
        <v>821441240</v>
      </c>
      <c r="K12" s="131"/>
      <c r="L12" s="127"/>
      <c r="M12" s="128"/>
      <c r="N12" s="128"/>
      <c r="O12" s="129">
        <f>SUM(O9:O11)</f>
        <v>890945560</v>
      </c>
      <c r="P12" s="129"/>
      <c r="Q12" s="132"/>
      <c r="R12" s="128"/>
      <c r="S12" s="128"/>
      <c r="T12" s="129">
        <f>SUM(T9:T11)</f>
        <v>487807002</v>
      </c>
      <c r="U12" s="133"/>
      <c r="V12" s="132"/>
      <c r="W12" s="128"/>
      <c r="X12" s="128"/>
      <c r="Y12" s="129">
        <f>SUM(Y9:Y11)</f>
        <v>131958224</v>
      </c>
      <c r="Z12" s="133"/>
      <c r="AA12" s="127"/>
      <c r="AB12" s="128"/>
      <c r="AC12" s="128"/>
      <c r="AD12" s="129">
        <f>SUM(AD9:AD11)</f>
        <v>381571062</v>
      </c>
      <c r="AE12" s="129"/>
      <c r="AF12" s="127"/>
      <c r="AG12" s="128"/>
      <c r="AH12" s="128"/>
      <c r="AI12" s="129">
        <f>SUM(AI9:AI11)</f>
        <v>1948597784</v>
      </c>
      <c r="AJ12" s="131"/>
      <c r="AK12" s="127"/>
      <c r="AL12" s="128"/>
      <c r="AM12" s="128"/>
      <c r="AN12" s="129">
        <f>SUM(AN9:AN11)</f>
        <v>1286654554.815</v>
      </c>
      <c r="AO12" s="129"/>
      <c r="AP12" s="132"/>
      <c r="AQ12" s="128"/>
      <c r="AR12" s="128"/>
      <c r="AS12" s="129">
        <f>SUM(AS9:AS11)</f>
        <v>45071800</v>
      </c>
      <c r="AT12" s="133"/>
      <c r="AU12" s="132"/>
      <c r="AV12" s="128"/>
      <c r="AW12" s="128"/>
      <c r="AX12" s="129">
        <f>SUM(AX9:AX11)</f>
        <v>479371520</v>
      </c>
      <c r="AY12" s="133"/>
      <c r="AZ12" s="127"/>
      <c r="BA12" s="128"/>
      <c r="BB12" s="128"/>
      <c r="BC12" s="129">
        <f>SUM(BC9:BC11)</f>
        <v>714442034</v>
      </c>
      <c r="BD12" s="129"/>
      <c r="BE12" s="127"/>
      <c r="BF12" s="128"/>
      <c r="BG12" s="128"/>
      <c r="BH12" s="129">
        <f>SUM(BH9:BH11)</f>
        <v>998150601</v>
      </c>
      <c r="BI12" s="131"/>
      <c r="BJ12" s="127"/>
      <c r="BK12" s="128"/>
      <c r="BL12" s="128"/>
      <c r="BM12" s="129">
        <f>SUM(BM9:BM11)</f>
        <v>2581214130</v>
      </c>
      <c r="BN12" s="129"/>
      <c r="BO12" s="132"/>
      <c r="BP12" s="128"/>
      <c r="BQ12" s="128"/>
      <c r="BR12" s="129">
        <f>SUM(BR9:BR11)</f>
        <v>313071265</v>
      </c>
      <c r="BS12" s="133"/>
      <c r="BT12" s="127"/>
      <c r="BU12" s="128"/>
      <c r="BV12" s="128"/>
      <c r="BW12" s="129">
        <f>SUM(BW9:BW11)</f>
        <v>4305418336</v>
      </c>
      <c r="BX12" s="130"/>
      <c r="BY12" s="127"/>
      <c r="BZ12" s="128"/>
      <c r="CA12" s="128"/>
      <c r="CB12" s="129">
        <f>SUM(CB9:CB11)</f>
        <v>304777320</v>
      </c>
      <c r="CC12" s="130"/>
      <c r="CD12" s="127"/>
      <c r="CE12" s="128"/>
      <c r="CF12" s="132"/>
      <c r="CG12" s="129">
        <f>SUM(CG9:CG11)</f>
        <v>1551053400</v>
      </c>
      <c r="CH12" s="130"/>
      <c r="CI12" s="127"/>
      <c r="CJ12" s="128"/>
      <c r="CK12" s="132"/>
      <c r="CL12" s="129">
        <f>SUM(CL9:CL11)</f>
        <v>1230800652</v>
      </c>
      <c r="CM12" s="130"/>
      <c r="CN12" s="127"/>
      <c r="CO12" s="128"/>
      <c r="CP12" s="128"/>
      <c r="CQ12" s="129">
        <f>SUM(CQ9:CQ11)</f>
        <v>492930991</v>
      </c>
      <c r="CR12" s="130"/>
      <c r="CS12" s="127"/>
      <c r="CT12" s="128"/>
      <c r="CU12" s="128"/>
      <c r="CV12" s="129">
        <f>SUM(CV9:CV11)</f>
        <v>686488892.1</v>
      </c>
      <c r="CW12" s="130"/>
      <c r="CX12" s="127"/>
      <c r="CY12" s="128"/>
      <c r="CZ12" s="128"/>
      <c r="DA12" s="129">
        <f>SUM(DA9:DA11)</f>
        <v>2772458440.45</v>
      </c>
      <c r="DB12" s="130"/>
      <c r="DC12" s="127"/>
      <c r="DD12" s="128"/>
      <c r="DE12" s="128"/>
      <c r="DF12" s="129">
        <f>SUM(DF9:DF11)</f>
        <v>802104968</v>
      </c>
      <c r="DG12" s="130"/>
      <c r="DH12" s="127"/>
      <c r="DI12" s="128"/>
      <c r="DJ12" s="128"/>
      <c r="DK12" s="129">
        <f>SUM(DK9:DK11)</f>
        <v>228513040</v>
      </c>
      <c r="DL12" s="130"/>
      <c r="DM12" s="127"/>
      <c r="DN12" s="128"/>
      <c r="DO12" s="128"/>
      <c r="DP12" s="129">
        <f>SUM(DP9:DP11)</f>
        <v>279353903</v>
      </c>
      <c r="DQ12" s="130"/>
      <c r="DR12" s="127"/>
      <c r="DS12" s="128"/>
      <c r="DT12" s="128"/>
      <c r="DU12" s="129">
        <f>SUM(DU9:DU11)</f>
        <v>527002389</v>
      </c>
      <c r="DV12" s="130"/>
      <c r="DW12" s="127"/>
      <c r="DX12" s="128"/>
      <c r="DY12" s="128"/>
      <c r="DZ12" s="129">
        <f>SUM(DZ9:DZ11)</f>
        <v>336863593</v>
      </c>
      <c r="EA12" s="130"/>
      <c r="EB12" s="127"/>
      <c r="EC12" s="128"/>
      <c r="ED12" s="128"/>
      <c r="EE12" s="129">
        <f>SUM(EE9:EE11)</f>
        <v>957170311</v>
      </c>
      <c r="EF12" s="130"/>
      <c r="EG12" s="127"/>
      <c r="EH12" s="128"/>
      <c r="EI12" s="128"/>
      <c r="EJ12" s="129">
        <f>SUM(EJ9:EJ11)</f>
        <v>77099065</v>
      </c>
      <c r="EK12" s="130"/>
    </row>
    <row r="13" spans="1:141" ht="63" customHeight="1">
      <c r="A13" s="134" t="s">
        <v>173</v>
      </c>
      <c r="B13" s="135" t="s">
        <v>675</v>
      </c>
      <c r="C13" s="136"/>
      <c r="D13" s="136"/>
      <c r="E13" s="136"/>
      <c r="F13" s="137"/>
      <c r="G13" s="135" t="s">
        <v>675</v>
      </c>
      <c r="H13" s="136"/>
      <c r="I13" s="136"/>
      <c r="J13" s="136"/>
      <c r="K13" s="136"/>
      <c r="L13" s="138" t="s">
        <v>675</v>
      </c>
      <c r="M13" s="139"/>
      <c r="N13" s="139"/>
      <c r="O13" s="139"/>
      <c r="P13" s="139"/>
      <c r="Q13" s="138" t="s">
        <v>675</v>
      </c>
      <c r="R13" s="139"/>
      <c r="S13" s="139"/>
      <c r="T13" s="139"/>
      <c r="U13" s="139"/>
      <c r="V13" s="135" t="s">
        <v>28</v>
      </c>
      <c r="W13" s="136"/>
      <c r="X13" s="136"/>
      <c r="Y13" s="136"/>
      <c r="Z13" s="136"/>
      <c r="AA13" s="138" t="s">
        <v>675</v>
      </c>
      <c r="AB13" s="139"/>
      <c r="AC13" s="139"/>
      <c r="AD13" s="139"/>
      <c r="AE13" s="139"/>
      <c r="AF13" s="138" t="s">
        <v>675</v>
      </c>
      <c r="AG13" s="139"/>
      <c r="AH13" s="139"/>
      <c r="AI13" s="139"/>
      <c r="AJ13" s="139"/>
      <c r="AK13" s="138" t="s">
        <v>675</v>
      </c>
      <c r="AL13" s="139"/>
      <c r="AM13" s="139"/>
      <c r="AN13" s="139"/>
      <c r="AO13" s="139"/>
      <c r="AP13" s="138" t="s">
        <v>675</v>
      </c>
      <c r="AQ13" s="139"/>
      <c r="AR13" s="139"/>
      <c r="AS13" s="139"/>
      <c r="AT13" s="139"/>
      <c r="AU13" s="138" t="s">
        <v>675</v>
      </c>
      <c r="AV13" s="139"/>
      <c r="AW13" s="139"/>
      <c r="AX13" s="139"/>
      <c r="AY13" s="139"/>
      <c r="AZ13" s="138" t="s">
        <v>675</v>
      </c>
      <c r="BA13" s="139"/>
      <c r="BB13" s="139"/>
      <c r="BC13" s="139"/>
      <c r="BD13" s="139"/>
      <c r="BE13" s="138" t="s">
        <v>675</v>
      </c>
      <c r="BF13" s="139"/>
      <c r="BG13" s="139"/>
      <c r="BH13" s="139"/>
      <c r="BI13" s="139"/>
      <c r="BJ13" s="138" t="s">
        <v>675</v>
      </c>
      <c r="BK13" s="139"/>
      <c r="BL13" s="139"/>
      <c r="BM13" s="139"/>
      <c r="BN13" s="139"/>
      <c r="BO13" s="138" t="s">
        <v>174</v>
      </c>
      <c r="BP13" s="139"/>
      <c r="BQ13" s="139"/>
      <c r="BR13" s="139"/>
      <c r="BS13" s="140"/>
      <c r="BT13" s="138" t="s">
        <v>675</v>
      </c>
      <c r="BU13" s="139"/>
      <c r="BV13" s="139"/>
      <c r="BW13" s="139"/>
      <c r="BX13" s="141"/>
      <c r="BY13" s="142" t="s">
        <v>675</v>
      </c>
      <c r="BZ13" s="143"/>
      <c r="CA13" s="143"/>
      <c r="CB13" s="143"/>
      <c r="CC13" s="144"/>
      <c r="CD13" s="138" t="s">
        <v>675</v>
      </c>
      <c r="CE13" s="139"/>
      <c r="CF13" s="139"/>
      <c r="CG13" s="139"/>
      <c r="CH13" s="141"/>
      <c r="CI13" s="138" t="s">
        <v>28</v>
      </c>
      <c r="CJ13" s="139"/>
      <c r="CK13" s="139"/>
      <c r="CL13" s="139"/>
      <c r="CM13" s="141"/>
      <c r="CN13" s="138" t="s">
        <v>675</v>
      </c>
      <c r="CO13" s="139"/>
      <c r="CP13" s="139"/>
      <c r="CQ13" s="139"/>
      <c r="CR13" s="141"/>
      <c r="CS13" s="138" t="s">
        <v>675</v>
      </c>
      <c r="CT13" s="139"/>
      <c r="CU13" s="139"/>
      <c r="CV13" s="139"/>
      <c r="CW13" s="141"/>
      <c r="CX13" s="138" t="s">
        <v>28</v>
      </c>
      <c r="CY13" s="139"/>
      <c r="CZ13" s="139"/>
      <c r="DA13" s="139"/>
      <c r="DB13" s="141"/>
      <c r="DC13" s="138" t="s">
        <v>175</v>
      </c>
      <c r="DD13" s="139"/>
      <c r="DE13" s="139"/>
      <c r="DF13" s="139"/>
      <c r="DG13" s="141"/>
      <c r="DH13" s="138" t="s">
        <v>675</v>
      </c>
      <c r="DI13" s="139"/>
      <c r="DJ13" s="139"/>
      <c r="DK13" s="139"/>
      <c r="DL13" s="141"/>
      <c r="DM13" s="138" t="s">
        <v>675</v>
      </c>
      <c r="DN13" s="139"/>
      <c r="DO13" s="139"/>
      <c r="DP13" s="139"/>
      <c r="DQ13" s="141"/>
      <c r="DR13" s="138" t="s">
        <v>675</v>
      </c>
      <c r="DS13" s="139"/>
      <c r="DT13" s="139"/>
      <c r="DU13" s="139"/>
      <c r="DV13" s="141"/>
      <c r="DW13" s="138" t="s">
        <v>675</v>
      </c>
      <c r="DX13" s="139"/>
      <c r="DY13" s="139"/>
      <c r="DZ13" s="139"/>
      <c r="EA13" s="141"/>
      <c r="EB13" s="138" t="s">
        <v>675</v>
      </c>
      <c r="EC13" s="139"/>
      <c r="ED13" s="139"/>
      <c r="EE13" s="139"/>
      <c r="EF13" s="141"/>
      <c r="EG13" s="138" t="s">
        <v>174</v>
      </c>
      <c r="EH13" s="139"/>
      <c r="EI13" s="139"/>
      <c r="EJ13" s="139"/>
      <c r="EK13" s="141"/>
    </row>
    <row r="14" spans="1:141" ht="21" customHeight="1">
      <c r="A14" s="134" t="s">
        <v>176</v>
      </c>
      <c r="B14" s="138" t="s">
        <v>675</v>
      </c>
      <c r="C14" s="139"/>
      <c r="D14" s="139"/>
      <c r="E14" s="139"/>
      <c r="F14" s="141"/>
      <c r="G14" s="138" t="s">
        <v>675</v>
      </c>
      <c r="H14" s="139"/>
      <c r="I14" s="139"/>
      <c r="J14" s="139"/>
      <c r="K14" s="139"/>
      <c r="L14" s="138" t="s">
        <v>675</v>
      </c>
      <c r="M14" s="139"/>
      <c r="N14" s="139"/>
      <c r="O14" s="139"/>
      <c r="P14" s="139"/>
      <c r="Q14" s="145" t="s">
        <v>675</v>
      </c>
      <c r="R14" s="139"/>
      <c r="S14" s="139"/>
      <c r="T14" s="139"/>
      <c r="U14" s="140"/>
      <c r="V14" s="135" t="s">
        <v>675</v>
      </c>
      <c r="W14" s="136"/>
      <c r="X14" s="136"/>
      <c r="Y14" s="136"/>
      <c r="Z14" s="136"/>
      <c r="AA14" s="138" t="s">
        <v>675</v>
      </c>
      <c r="AB14" s="139"/>
      <c r="AC14" s="139"/>
      <c r="AD14" s="139"/>
      <c r="AE14" s="139"/>
      <c r="AF14" s="138" t="s">
        <v>675</v>
      </c>
      <c r="AG14" s="139"/>
      <c r="AH14" s="139"/>
      <c r="AI14" s="139"/>
      <c r="AJ14" s="139"/>
      <c r="AK14" s="138" t="s">
        <v>675</v>
      </c>
      <c r="AL14" s="139"/>
      <c r="AM14" s="139"/>
      <c r="AN14" s="139"/>
      <c r="AO14" s="139"/>
      <c r="AP14" s="145" t="s">
        <v>675</v>
      </c>
      <c r="AQ14" s="139"/>
      <c r="AR14" s="139"/>
      <c r="AS14" s="139"/>
      <c r="AT14" s="140"/>
      <c r="AU14" s="138" t="s">
        <v>675</v>
      </c>
      <c r="AV14" s="139"/>
      <c r="AW14" s="139"/>
      <c r="AX14" s="139"/>
      <c r="AY14" s="140"/>
      <c r="AZ14" s="138" t="s">
        <v>675</v>
      </c>
      <c r="BA14" s="139"/>
      <c r="BB14" s="139"/>
      <c r="BC14" s="139"/>
      <c r="BD14" s="139"/>
      <c r="BE14" s="138" t="s">
        <v>675</v>
      </c>
      <c r="BF14" s="139"/>
      <c r="BG14" s="139"/>
      <c r="BH14" s="139"/>
      <c r="BI14" s="141"/>
      <c r="BJ14" s="138" t="s">
        <v>675</v>
      </c>
      <c r="BK14" s="139"/>
      <c r="BL14" s="139"/>
      <c r="BM14" s="139"/>
      <c r="BN14" s="139"/>
      <c r="BO14" s="145" t="s">
        <v>675</v>
      </c>
      <c r="BP14" s="139"/>
      <c r="BQ14" s="139"/>
      <c r="BR14" s="139"/>
      <c r="BS14" s="140"/>
      <c r="BT14" s="138" t="s">
        <v>675</v>
      </c>
      <c r="BU14" s="139"/>
      <c r="BV14" s="139"/>
      <c r="BW14" s="139"/>
      <c r="BX14" s="141"/>
      <c r="BY14" s="138" t="s">
        <v>675</v>
      </c>
      <c r="BZ14" s="139"/>
      <c r="CA14" s="139"/>
      <c r="CB14" s="139"/>
      <c r="CC14" s="141"/>
      <c r="CD14" s="138" t="s">
        <v>675</v>
      </c>
      <c r="CE14" s="139"/>
      <c r="CF14" s="139"/>
      <c r="CG14" s="139"/>
      <c r="CH14" s="141"/>
      <c r="CI14" s="138" t="s">
        <v>675</v>
      </c>
      <c r="CJ14" s="139"/>
      <c r="CK14" s="139"/>
      <c r="CL14" s="139"/>
      <c r="CM14" s="141"/>
      <c r="CN14" s="138" t="s">
        <v>675</v>
      </c>
      <c r="CO14" s="139"/>
      <c r="CP14" s="139"/>
      <c r="CQ14" s="139"/>
      <c r="CR14" s="141"/>
      <c r="CS14" s="138" t="s">
        <v>675</v>
      </c>
      <c r="CT14" s="139"/>
      <c r="CU14" s="139"/>
      <c r="CV14" s="139"/>
      <c r="CW14" s="141"/>
      <c r="CX14" s="138" t="s">
        <v>675</v>
      </c>
      <c r="CY14" s="139"/>
      <c r="CZ14" s="139"/>
      <c r="DA14" s="139"/>
      <c r="DB14" s="141"/>
      <c r="DC14" s="138" t="s">
        <v>675</v>
      </c>
      <c r="DD14" s="139"/>
      <c r="DE14" s="139"/>
      <c r="DF14" s="139"/>
      <c r="DG14" s="141"/>
      <c r="DH14" s="138" t="s">
        <v>675</v>
      </c>
      <c r="DI14" s="139"/>
      <c r="DJ14" s="139"/>
      <c r="DK14" s="139"/>
      <c r="DL14" s="141"/>
      <c r="DM14" s="138" t="s">
        <v>675</v>
      </c>
      <c r="DN14" s="139"/>
      <c r="DO14" s="139"/>
      <c r="DP14" s="139"/>
      <c r="DQ14" s="141"/>
      <c r="DR14" s="138" t="s">
        <v>675</v>
      </c>
      <c r="DS14" s="139"/>
      <c r="DT14" s="139"/>
      <c r="DU14" s="139"/>
      <c r="DV14" s="141"/>
      <c r="DW14" s="138" t="s">
        <v>675</v>
      </c>
      <c r="DX14" s="139"/>
      <c r="DY14" s="139"/>
      <c r="DZ14" s="139"/>
      <c r="EA14" s="141"/>
      <c r="EB14" s="138" t="s">
        <v>675</v>
      </c>
      <c r="EC14" s="139"/>
      <c r="ED14" s="139"/>
      <c r="EE14" s="139"/>
      <c r="EF14" s="141"/>
      <c r="EG14" s="138" t="s">
        <v>675</v>
      </c>
      <c r="EH14" s="139"/>
      <c r="EI14" s="139"/>
      <c r="EJ14" s="139"/>
      <c r="EK14" s="141"/>
    </row>
    <row r="15" spans="1:141" ht="33" customHeight="1">
      <c r="A15" s="134" t="s">
        <v>177</v>
      </c>
      <c r="B15" s="138" t="s">
        <v>675</v>
      </c>
      <c r="C15" s="139"/>
      <c r="D15" s="139"/>
      <c r="E15" s="139"/>
      <c r="F15" s="141"/>
      <c r="G15" s="138" t="s">
        <v>675</v>
      </c>
      <c r="H15" s="139"/>
      <c r="I15" s="139"/>
      <c r="J15" s="139"/>
      <c r="K15" s="139"/>
      <c r="L15" s="138" t="s">
        <v>675</v>
      </c>
      <c r="M15" s="139"/>
      <c r="N15" s="139"/>
      <c r="O15" s="139"/>
      <c r="P15" s="139"/>
      <c r="Q15" s="145" t="s">
        <v>675</v>
      </c>
      <c r="R15" s="139"/>
      <c r="S15" s="139"/>
      <c r="T15" s="139"/>
      <c r="U15" s="140"/>
      <c r="V15" s="135" t="s">
        <v>675</v>
      </c>
      <c r="W15" s="136"/>
      <c r="X15" s="136"/>
      <c r="Y15" s="136"/>
      <c r="Z15" s="136"/>
      <c r="AA15" s="138" t="s">
        <v>675</v>
      </c>
      <c r="AB15" s="139"/>
      <c r="AC15" s="139"/>
      <c r="AD15" s="139"/>
      <c r="AE15" s="139"/>
      <c r="AF15" s="138" t="s">
        <v>675</v>
      </c>
      <c r="AG15" s="139"/>
      <c r="AH15" s="139"/>
      <c r="AI15" s="139"/>
      <c r="AJ15" s="139"/>
      <c r="AK15" s="138" t="s">
        <v>675</v>
      </c>
      <c r="AL15" s="139"/>
      <c r="AM15" s="139"/>
      <c r="AN15" s="139"/>
      <c r="AO15" s="139"/>
      <c r="AP15" s="145" t="s">
        <v>675</v>
      </c>
      <c r="AQ15" s="139"/>
      <c r="AR15" s="139"/>
      <c r="AS15" s="139"/>
      <c r="AT15" s="140"/>
      <c r="AU15" s="138" t="s">
        <v>675</v>
      </c>
      <c r="AV15" s="139"/>
      <c r="AW15" s="139"/>
      <c r="AX15" s="139"/>
      <c r="AY15" s="140"/>
      <c r="AZ15" s="138" t="s">
        <v>675</v>
      </c>
      <c r="BA15" s="139"/>
      <c r="BB15" s="139"/>
      <c r="BC15" s="139"/>
      <c r="BD15" s="139"/>
      <c r="BE15" s="138" t="s">
        <v>675</v>
      </c>
      <c r="BF15" s="139"/>
      <c r="BG15" s="139"/>
      <c r="BH15" s="139"/>
      <c r="BI15" s="139"/>
      <c r="BJ15" s="138" t="s">
        <v>675</v>
      </c>
      <c r="BK15" s="139"/>
      <c r="BL15" s="139"/>
      <c r="BM15" s="139"/>
      <c r="BN15" s="139"/>
      <c r="BO15" s="145" t="s">
        <v>675</v>
      </c>
      <c r="BP15" s="139"/>
      <c r="BQ15" s="139"/>
      <c r="BR15" s="139"/>
      <c r="BS15" s="140"/>
      <c r="BT15" s="138" t="s">
        <v>675</v>
      </c>
      <c r="BU15" s="139"/>
      <c r="BV15" s="139"/>
      <c r="BW15" s="139"/>
      <c r="BX15" s="141"/>
      <c r="BY15" s="138" t="s">
        <v>675</v>
      </c>
      <c r="BZ15" s="139"/>
      <c r="CA15" s="139"/>
      <c r="CB15" s="139"/>
      <c r="CC15" s="141"/>
      <c r="CD15" s="138" t="s">
        <v>675</v>
      </c>
      <c r="CE15" s="139"/>
      <c r="CF15" s="139"/>
      <c r="CG15" s="139"/>
      <c r="CH15" s="141"/>
      <c r="CI15" s="138" t="s">
        <v>675</v>
      </c>
      <c r="CJ15" s="139"/>
      <c r="CK15" s="139"/>
      <c r="CL15" s="139"/>
      <c r="CM15" s="141"/>
      <c r="CN15" s="138" t="s">
        <v>675</v>
      </c>
      <c r="CO15" s="139"/>
      <c r="CP15" s="139"/>
      <c r="CQ15" s="139"/>
      <c r="CR15" s="141"/>
      <c r="CS15" s="138" t="s">
        <v>675</v>
      </c>
      <c r="CT15" s="139"/>
      <c r="CU15" s="139"/>
      <c r="CV15" s="139"/>
      <c r="CW15" s="141"/>
      <c r="CX15" s="138" t="s">
        <v>28</v>
      </c>
      <c r="CY15" s="139"/>
      <c r="CZ15" s="139"/>
      <c r="DA15" s="139"/>
      <c r="DB15" s="141"/>
      <c r="DC15" s="138" t="s">
        <v>675</v>
      </c>
      <c r="DD15" s="139"/>
      <c r="DE15" s="139"/>
      <c r="DF15" s="139"/>
      <c r="DG15" s="141"/>
      <c r="DH15" s="138" t="s">
        <v>28</v>
      </c>
      <c r="DI15" s="139"/>
      <c r="DJ15" s="139"/>
      <c r="DK15" s="139"/>
      <c r="DL15" s="141"/>
      <c r="DM15" s="138" t="s">
        <v>675</v>
      </c>
      <c r="DN15" s="139"/>
      <c r="DO15" s="139"/>
      <c r="DP15" s="139"/>
      <c r="DQ15" s="141"/>
      <c r="DR15" s="138" t="s">
        <v>28</v>
      </c>
      <c r="DS15" s="139"/>
      <c r="DT15" s="139"/>
      <c r="DU15" s="139"/>
      <c r="DV15" s="141"/>
      <c r="DW15" s="138" t="s">
        <v>28</v>
      </c>
      <c r="DX15" s="139"/>
      <c r="DY15" s="139"/>
      <c r="DZ15" s="139"/>
      <c r="EA15" s="141"/>
      <c r="EB15" s="138" t="s">
        <v>28</v>
      </c>
      <c r="EC15" s="139"/>
      <c r="ED15" s="139"/>
      <c r="EE15" s="139"/>
      <c r="EF15" s="141"/>
      <c r="EG15" s="138" t="s">
        <v>28</v>
      </c>
      <c r="EH15" s="139"/>
      <c r="EI15" s="139"/>
      <c r="EJ15" s="139"/>
      <c r="EK15" s="141"/>
    </row>
    <row r="16" spans="1:141" ht="58.5" customHeight="1">
      <c r="A16" s="134" t="s">
        <v>178</v>
      </c>
      <c r="B16" s="138" t="s">
        <v>179</v>
      </c>
      <c r="C16" s="139"/>
      <c r="D16" s="139"/>
      <c r="E16" s="139"/>
      <c r="F16" s="141"/>
      <c r="G16" s="138" t="s">
        <v>180</v>
      </c>
      <c r="H16" s="139"/>
      <c r="I16" s="139"/>
      <c r="J16" s="139"/>
      <c r="K16" s="139"/>
      <c r="L16" s="138" t="s">
        <v>181</v>
      </c>
      <c r="M16" s="139"/>
      <c r="N16" s="139"/>
      <c r="O16" s="139"/>
      <c r="P16" s="139"/>
      <c r="Q16" s="145" t="s">
        <v>182</v>
      </c>
      <c r="R16" s="139"/>
      <c r="S16" s="139"/>
      <c r="T16" s="139"/>
      <c r="U16" s="140"/>
      <c r="V16" s="135" t="s">
        <v>183</v>
      </c>
      <c r="W16" s="136"/>
      <c r="X16" s="136"/>
      <c r="Y16" s="136"/>
      <c r="Z16" s="136"/>
      <c r="AA16" s="138" t="s">
        <v>184</v>
      </c>
      <c r="AB16" s="139"/>
      <c r="AC16" s="139"/>
      <c r="AD16" s="139"/>
      <c r="AE16" s="139"/>
      <c r="AF16" s="138" t="s">
        <v>185</v>
      </c>
      <c r="AG16" s="139"/>
      <c r="AH16" s="139"/>
      <c r="AI16" s="139"/>
      <c r="AJ16" s="139"/>
      <c r="AK16" s="138" t="s">
        <v>186</v>
      </c>
      <c r="AL16" s="139"/>
      <c r="AM16" s="139"/>
      <c r="AN16" s="139"/>
      <c r="AO16" s="139"/>
      <c r="AP16" s="145" t="s">
        <v>187</v>
      </c>
      <c r="AQ16" s="139"/>
      <c r="AR16" s="139"/>
      <c r="AS16" s="139"/>
      <c r="AT16" s="140"/>
      <c r="AU16" s="138" t="s">
        <v>188</v>
      </c>
      <c r="AV16" s="139"/>
      <c r="AW16" s="139"/>
      <c r="AX16" s="139"/>
      <c r="AY16" s="140"/>
      <c r="AZ16" s="138" t="s">
        <v>189</v>
      </c>
      <c r="BA16" s="139"/>
      <c r="BB16" s="139"/>
      <c r="BC16" s="139"/>
      <c r="BD16" s="139"/>
      <c r="BE16" s="138" t="s">
        <v>190</v>
      </c>
      <c r="BF16" s="139"/>
      <c r="BG16" s="139"/>
      <c r="BH16" s="139"/>
      <c r="BI16" s="139"/>
      <c r="BJ16" s="138" t="s">
        <v>191</v>
      </c>
      <c r="BK16" s="139"/>
      <c r="BL16" s="139"/>
      <c r="BM16" s="139"/>
      <c r="BN16" s="139"/>
      <c r="BO16" s="145" t="s">
        <v>192</v>
      </c>
      <c r="BP16" s="139"/>
      <c r="BQ16" s="139"/>
      <c r="BR16" s="139"/>
      <c r="BS16" s="140"/>
      <c r="BT16" s="138" t="s">
        <v>193</v>
      </c>
      <c r="BU16" s="139"/>
      <c r="BV16" s="139"/>
      <c r="BW16" s="139"/>
      <c r="BX16" s="141"/>
      <c r="BY16" s="138" t="s">
        <v>194</v>
      </c>
      <c r="BZ16" s="139"/>
      <c r="CA16" s="139"/>
      <c r="CB16" s="139"/>
      <c r="CC16" s="141"/>
      <c r="CD16" s="138" t="s">
        <v>195</v>
      </c>
      <c r="CE16" s="139"/>
      <c r="CF16" s="139"/>
      <c r="CG16" s="139"/>
      <c r="CH16" s="141"/>
      <c r="CI16" s="138" t="s">
        <v>196</v>
      </c>
      <c r="CJ16" s="139"/>
      <c r="CK16" s="139"/>
      <c r="CL16" s="139"/>
      <c r="CM16" s="141"/>
      <c r="CN16" s="138" t="s">
        <v>197</v>
      </c>
      <c r="CO16" s="139"/>
      <c r="CP16" s="139"/>
      <c r="CQ16" s="139"/>
      <c r="CR16" s="141"/>
      <c r="CS16" s="138" t="s">
        <v>198</v>
      </c>
      <c r="CT16" s="139"/>
      <c r="CU16" s="139"/>
      <c r="CV16" s="139"/>
      <c r="CW16" s="141"/>
      <c r="CX16" s="138" t="s">
        <v>199</v>
      </c>
      <c r="CY16" s="139"/>
      <c r="CZ16" s="139"/>
      <c r="DA16" s="139"/>
      <c r="DB16" s="141"/>
      <c r="DC16" s="138" t="s">
        <v>200</v>
      </c>
      <c r="DD16" s="139"/>
      <c r="DE16" s="139"/>
      <c r="DF16" s="139"/>
      <c r="DG16" s="141"/>
      <c r="DH16" s="138" t="s">
        <v>201</v>
      </c>
      <c r="DI16" s="139"/>
      <c r="DJ16" s="139"/>
      <c r="DK16" s="139"/>
      <c r="DL16" s="141"/>
      <c r="DM16" s="138" t="s">
        <v>202</v>
      </c>
      <c r="DN16" s="139"/>
      <c r="DO16" s="139"/>
      <c r="DP16" s="139"/>
      <c r="DQ16" s="141"/>
      <c r="DR16" s="138" t="s">
        <v>203</v>
      </c>
      <c r="DS16" s="139"/>
      <c r="DT16" s="139"/>
      <c r="DU16" s="139"/>
      <c r="DV16" s="141"/>
      <c r="DW16" s="138" t="s">
        <v>202</v>
      </c>
      <c r="DX16" s="139"/>
      <c r="DY16" s="139"/>
      <c r="DZ16" s="139"/>
      <c r="EA16" s="141"/>
      <c r="EB16" s="138" t="s">
        <v>204</v>
      </c>
      <c r="EC16" s="139"/>
      <c r="ED16" s="139"/>
      <c r="EE16" s="139"/>
      <c r="EF16" s="141"/>
      <c r="EG16" s="138" t="s">
        <v>205</v>
      </c>
      <c r="EH16" s="139"/>
      <c r="EI16" s="139"/>
      <c r="EJ16" s="139"/>
      <c r="EK16" s="141"/>
    </row>
    <row r="17" spans="1:141" ht="24.75" customHeight="1">
      <c r="A17" s="134" t="s">
        <v>206</v>
      </c>
      <c r="B17" s="138" t="s">
        <v>675</v>
      </c>
      <c r="C17" s="139"/>
      <c r="D17" s="139"/>
      <c r="E17" s="139"/>
      <c r="F17" s="141"/>
      <c r="G17" s="138" t="s">
        <v>207</v>
      </c>
      <c r="H17" s="139"/>
      <c r="I17" s="139"/>
      <c r="J17" s="139"/>
      <c r="K17" s="139"/>
      <c r="L17" s="138" t="s">
        <v>208</v>
      </c>
      <c r="M17" s="139"/>
      <c r="N17" s="139"/>
      <c r="O17" s="139"/>
      <c r="P17" s="139"/>
      <c r="Q17" s="145"/>
      <c r="R17" s="139"/>
      <c r="S17" s="139"/>
      <c r="T17" s="139"/>
      <c r="U17" s="140"/>
      <c r="V17" s="135" t="s">
        <v>675</v>
      </c>
      <c r="W17" s="136"/>
      <c r="X17" s="136"/>
      <c r="Y17" s="136"/>
      <c r="Z17" s="136"/>
      <c r="AA17" s="138" t="s">
        <v>675</v>
      </c>
      <c r="AB17" s="139"/>
      <c r="AC17" s="139"/>
      <c r="AD17" s="139"/>
      <c r="AE17" s="139"/>
      <c r="AF17" s="138" t="s">
        <v>209</v>
      </c>
      <c r="AG17" s="139"/>
      <c r="AH17" s="139"/>
      <c r="AI17" s="139"/>
      <c r="AJ17" s="139"/>
      <c r="AK17" s="138" t="s">
        <v>675</v>
      </c>
      <c r="AL17" s="139"/>
      <c r="AM17" s="139"/>
      <c r="AN17" s="139"/>
      <c r="AO17" s="139"/>
      <c r="AP17" s="145" t="s">
        <v>675</v>
      </c>
      <c r="AQ17" s="139"/>
      <c r="AR17" s="139"/>
      <c r="AS17" s="139"/>
      <c r="AT17" s="140"/>
      <c r="AU17" s="138" t="s">
        <v>675</v>
      </c>
      <c r="AV17" s="139"/>
      <c r="AW17" s="139"/>
      <c r="AX17" s="139"/>
      <c r="AY17" s="140"/>
      <c r="AZ17" s="138" t="s">
        <v>675</v>
      </c>
      <c r="BA17" s="139"/>
      <c r="BB17" s="139"/>
      <c r="BC17" s="139"/>
      <c r="BD17" s="139"/>
      <c r="BE17" s="138" t="s">
        <v>675</v>
      </c>
      <c r="BF17" s="139"/>
      <c r="BG17" s="139"/>
      <c r="BH17" s="139"/>
      <c r="BI17" s="139"/>
      <c r="BJ17" s="138" t="s">
        <v>675</v>
      </c>
      <c r="BK17" s="139"/>
      <c r="BL17" s="139"/>
      <c r="BM17" s="139"/>
      <c r="BN17" s="139"/>
      <c r="BO17" s="145" t="s">
        <v>675</v>
      </c>
      <c r="BP17" s="139"/>
      <c r="BQ17" s="139"/>
      <c r="BR17" s="139"/>
      <c r="BS17" s="140"/>
      <c r="BT17" s="138" t="s">
        <v>210</v>
      </c>
      <c r="BU17" s="139"/>
      <c r="BV17" s="139"/>
      <c r="BW17" s="139"/>
      <c r="BX17" s="141"/>
      <c r="BY17" s="138" t="s">
        <v>211</v>
      </c>
      <c r="BZ17" s="139"/>
      <c r="CA17" s="139"/>
      <c r="CB17" s="139"/>
      <c r="CC17" s="141"/>
      <c r="CD17" s="138" t="s">
        <v>675</v>
      </c>
      <c r="CE17" s="139"/>
      <c r="CF17" s="139"/>
      <c r="CG17" s="139"/>
      <c r="CH17" s="141"/>
      <c r="CI17" s="138" t="s">
        <v>212</v>
      </c>
      <c r="CJ17" s="139"/>
      <c r="CK17" s="139"/>
      <c r="CL17" s="139"/>
      <c r="CM17" s="141"/>
      <c r="CN17" s="138" t="s">
        <v>675</v>
      </c>
      <c r="CO17" s="139"/>
      <c r="CP17" s="139"/>
      <c r="CQ17" s="139"/>
      <c r="CR17" s="141"/>
      <c r="CS17" s="138" t="s">
        <v>213</v>
      </c>
      <c r="CT17" s="139"/>
      <c r="CU17" s="139"/>
      <c r="CV17" s="139"/>
      <c r="CW17" s="141"/>
      <c r="CX17" s="138" t="s">
        <v>214</v>
      </c>
      <c r="CY17" s="139"/>
      <c r="CZ17" s="139"/>
      <c r="DA17" s="139"/>
      <c r="DB17" s="141"/>
      <c r="DC17" s="138" t="s">
        <v>215</v>
      </c>
      <c r="DD17" s="139"/>
      <c r="DE17" s="139"/>
      <c r="DF17" s="139"/>
      <c r="DG17" s="141"/>
      <c r="DH17" s="138" t="s">
        <v>216</v>
      </c>
      <c r="DI17" s="139"/>
      <c r="DJ17" s="139"/>
      <c r="DK17" s="139"/>
      <c r="DL17" s="141"/>
      <c r="DM17" s="138" t="s">
        <v>675</v>
      </c>
      <c r="DN17" s="139"/>
      <c r="DO17" s="139"/>
      <c r="DP17" s="139"/>
      <c r="DQ17" s="141"/>
      <c r="DR17" s="138" t="s">
        <v>675</v>
      </c>
      <c r="DS17" s="139"/>
      <c r="DT17" s="139"/>
      <c r="DU17" s="139"/>
      <c r="DV17" s="141"/>
      <c r="DW17" s="138" t="s">
        <v>675</v>
      </c>
      <c r="DX17" s="139"/>
      <c r="DY17" s="139"/>
      <c r="DZ17" s="139"/>
      <c r="EA17" s="141"/>
      <c r="EB17" s="138" t="s">
        <v>675</v>
      </c>
      <c r="EC17" s="139"/>
      <c r="ED17" s="139"/>
      <c r="EE17" s="139"/>
      <c r="EF17" s="141"/>
      <c r="EG17" s="138" t="s">
        <v>675</v>
      </c>
      <c r="EH17" s="139"/>
      <c r="EI17" s="139"/>
      <c r="EJ17" s="139"/>
      <c r="EK17" s="141"/>
    </row>
    <row r="18" spans="1:141" ht="21" customHeight="1">
      <c r="A18" s="134" t="s">
        <v>217</v>
      </c>
      <c r="B18" s="138"/>
      <c r="C18" s="139"/>
      <c r="D18" s="139"/>
      <c r="E18" s="139"/>
      <c r="F18" s="141"/>
      <c r="G18" s="138"/>
      <c r="H18" s="139"/>
      <c r="I18" s="139"/>
      <c r="J18" s="139"/>
      <c r="K18" s="139"/>
      <c r="L18" s="138"/>
      <c r="M18" s="139"/>
      <c r="N18" s="139"/>
      <c r="O18" s="139"/>
      <c r="P18" s="139"/>
      <c r="Q18" s="145"/>
      <c r="R18" s="139"/>
      <c r="S18" s="139"/>
      <c r="T18" s="139"/>
      <c r="U18" s="140"/>
      <c r="V18" s="135"/>
      <c r="W18" s="136"/>
      <c r="X18" s="136"/>
      <c r="Y18" s="136"/>
      <c r="Z18" s="136"/>
      <c r="AA18" s="138"/>
      <c r="AB18" s="139"/>
      <c r="AC18" s="139"/>
      <c r="AD18" s="139"/>
      <c r="AE18" s="139"/>
      <c r="AF18" s="138"/>
      <c r="AG18" s="139"/>
      <c r="AH18" s="139"/>
      <c r="AI18" s="139"/>
      <c r="AJ18" s="139"/>
      <c r="AK18" s="138"/>
      <c r="AL18" s="139"/>
      <c r="AM18" s="139"/>
      <c r="AN18" s="139"/>
      <c r="AO18" s="139"/>
      <c r="AP18" s="145"/>
      <c r="AQ18" s="139"/>
      <c r="AR18" s="139"/>
      <c r="AS18" s="139"/>
      <c r="AT18" s="140"/>
      <c r="AU18" s="138"/>
      <c r="AV18" s="139"/>
      <c r="AW18" s="139"/>
      <c r="AX18" s="139"/>
      <c r="AY18" s="140"/>
      <c r="AZ18" s="138"/>
      <c r="BA18" s="139"/>
      <c r="BB18" s="139"/>
      <c r="BC18" s="139"/>
      <c r="BD18" s="139"/>
      <c r="BE18" s="138"/>
      <c r="BF18" s="139"/>
      <c r="BG18" s="139"/>
      <c r="BH18" s="139"/>
      <c r="BI18" s="139"/>
      <c r="BJ18" s="138"/>
      <c r="BK18" s="139"/>
      <c r="BL18" s="139"/>
      <c r="BM18" s="139"/>
      <c r="BN18" s="139"/>
      <c r="BO18" s="145"/>
      <c r="BP18" s="139"/>
      <c r="BQ18" s="139"/>
      <c r="BR18" s="139"/>
      <c r="BS18" s="140"/>
      <c r="BT18" s="138"/>
      <c r="BU18" s="139"/>
      <c r="BV18" s="139"/>
      <c r="BW18" s="139"/>
      <c r="BX18" s="141"/>
      <c r="BY18" s="138"/>
      <c r="BZ18" s="139"/>
      <c r="CA18" s="139"/>
      <c r="CB18" s="139"/>
      <c r="CC18" s="141"/>
      <c r="CD18" s="138"/>
      <c r="CE18" s="139"/>
      <c r="CF18" s="139"/>
      <c r="CG18" s="139"/>
      <c r="CH18" s="141"/>
      <c r="CI18" s="138"/>
      <c r="CJ18" s="139"/>
      <c r="CK18" s="139"/>
      <c r="CL18" s="139"/>
      <c r="CM18" s="141"/>
      <c r="CN18" s="138"/>
      <c r="CO18" s="139"/>
      <c r="CP18" s="139"/>
      <c r="CQ18" s="139"/>
      <c r="CR18" s="141"/>
      <c r="CS18" s="138"/>
      <c r="CT18" s="139"/>
      <c r="CU18" s="139"/>
      <c r="CV18" s="139"/>
      <c r="CW18" s="141"/>
      <c r="CX18" s="138"/>
      <c r="CY18" s="139"/>
      <c r="CZ18" s="139"/>
      <c r="DA18" s="139"/>
      <c r="DB18" s="141"/>
      <c r="DC18" s="138"/>
      <c r="DD18" s="139"/>
      <c r="DE18" s="139"/>
      <c r="DF18" s="139"/>
      <c r="DG18" s="141"/>
      <c r="DH18" s="138"/>
      <c r="DI18" s="139"/>
      <c r="DJ18" s="139"/>
      <c r="DK18" s="139"/>
      <c r="DL18" s="141"/>
      <c r="DM18" s="138"/>
      <c r="DN18" s="139"/>
      <c r="DO18" s="139"/>
      <c r="DP18" s="139"/>
      <c r="DQ18" s="141"/>
      <c r="DR18" s="138"/>
      <c r="DS18" s="139"/>
      <c r="DT18" s="139"/>
      <c r="DU18" s="139"/>
      <c r="DV18" s="141"/>
      <c r="DW18" s="138"/>
      <c r="DX18" s="139"/>
      <c r="DY18" s="139"/>
      <c r="DZ18" s="139"/>
      <c r="EA18" s="141"/>
      <c r="EB18" s="138"/>
      <c r="EC18" s="139"/>
      <c r="ED18" s="139"/>
      <c r="EE18" s="139"/>
      <c r="EF18" s="141"/>
      <c r="EG18" s="138"/>
      <c r="EH18" s="139"/>
      <c r="EI18" s="139"/>
      <c r="EJ18" s="139"/>
      <c r="EK18" s="141"/>
    </row>
    <row r="19" spans="1:141" ht="21" customHeight="1">
      <c r="A19" s="134" t="s">
        <v>218</v>
      </c>
      <c r="B19" s="138" t="s">
        <v>219</v>
      </c>
      <c r="C19" s="139"/>
      <c r="D19" s="139"/>
      <c r="E19" s="139"/>
      <c r="F19" s="141"/>
      <c r="G19" s="138" t="s">
        <v>220</v>
      </c>
      <c r="H19" s="139"/>
      <c r="I19" s="139"/>
      <c r="J19" s="139"/>
      <c r="K19" s="139"/>
      <c r="L19" s="138" t="s">
        <v>220</v>
      </c>
      <c r="M19" s="139"/>
      <c r="N19" s="139"/>
      <c r="O19" s="139"/>
      <c r="P19" s="139"/>
      <c r="Q19" s="145" t="s">
        <v>220</v>
      </c>
      <c r="R19" s="139"/>
      <c r="S19" s="139"/>
      <c r="T19" s="139"/>
      <c r="U19" s="140"/>
      <c r="V19" s="135" t="s">
        <v>221</v>
      </c>
      <c r="W19" s="136"/>
      <c r="X19" s="136"/>
      <c r="Y19" s="136"/>
      <c r="Z19" s="136"/>
      <c r="AA19" s="138" t="s">
        <v>222</v>
      </c>
      <c r="AB19" s="139"/>
      <c r="AC19" s="139"/>
      <c r="AD19" s="139"/>
      <c r="AE19" s="139"/>
      <c r="AF19" s="138" t="s">
        <v>220</v>
      </c>
      <c r="AG19" s="139"/>
      <c r="AH19" s="139"/>
      <c r="AI19" s="139"/>
      <c r="AJ19" s="139"/>
      <c r="AK19" s="138" t="s">
        <v>220</v>
      </c>
      <c r="AL19" s="139"/>
      <c r="AM19" s="139"/>
      <c r="AN19" s="139"/>
      <c r="AO19" s="139"/>
      <c r="AP19" s="145" t="s">
        <v>221</v>
      </c>
      <c r="AQ19" s="139"/>
      <c r="AR19" s="139"/>
      <c r="AS19" s="139"/>
      <c r="AT19" s="140"/>
      <c r="AU19" s="138" t="s">
        <v>220</v>
      </c>
      <c r="AV19" s="139"/>
      <c r="AW19" s="139"/>
      <c r="AX19" s="139"/>
      <c r="AY19" s="140"/>
      <c r="AZ19" s="138" t="s">
        <v>223</v>
      </c>
      <c r="BA19" s="139"/>
      <c r="BB19" s="139"/>
      <c r="BC19" s="139"/>
      <c r="BD19" s="140"/>
      <c r="BE19" s="138" t="s">
        <v>220</v>
      </c>
      <c r="BF19" s="139"/>
      <c r="BG19" s="139"/>
      <c r="BH19" s="139"/>
      <c r="BI19" s="139"/>
      <c r="BJ19" s="138" t="s">
        <v>220</v>
      </c>
      <c r="BK19" s="139"/>
      <c r="BL19" s="139"/>
      <c r="BM19" s="139"/>
      <c r="BN19" s="139"/>
      <c r="BO19" s="138" t="s">
        <v>221</v>
      </c>
      <c r="BP19" s="139"/>
      <c r="BQ19" s="139"/>
      <c r="BR19" s="139"/>
      <c r="BS19" s="140"/>
      <c r="BT19" s="138" t="s">
        <v>220</v>
      </c>
      <c r="BU19" s="139"/>
      <c r="BV19" s="139"/>
      <c r="BW19" s="139"/>
      <c r="BX19" s="141"/>
      <c r="BY19" s="138" t="s">
        <v>220</v>
      </c>
      <c r="BZ19" s="139"/>
      <c r="CA19" s="139"/>
      <c r="CB19" s="139"/>
      <c r="CC19" s="141"/>
      <c r="CD19" s="138" t="s">
        <v>221</v>
      </c>
      <c r="CE19" s="139"/>
      <c r="CF19" s="139"/>
      <c r="CG19" s="139"/>
      <c r="CH19" s="141"/>
      <c r="CI19" s="138" t="s">
        <v>220</v>
      </c>
      <c r="CJ19" s="139"/>
      <c r="CK19" s="139"/>
      <c r="CL19" s="139"/>
      <c r="CM19" s="141"/>
      <c r="CN19" s="138" t="s">
        <v>220</v>
      </c>
      <c r="CO19" s="139"/>
      <c r="CP19" s="139"/>
      <c r="CQ19" s="139"/>
      <c r="CR19" s="141"/>
      <c r="CS19" s="138" t="s">
        <v>220</v>
      </c>
      <c r="CT19" s="139"/>
      <c r="CU19" s="139"/>
      <c r="CV19" s="139"/>
      <c r="CW19" s="141"/>
      <c r="CX19" s="138" t="s">
        <v>224</v>
      </c>
      <c r="CY19" s="139"/>
      <c r="CZ19" s="139"/>
      <c r="DA19" s="139"/>
      <c r="DB19" s="141"/>
      <c r="DC19" s="138" t="s">
        <v>220</v>
      </c>
      <c r="DD19" s="139"/>
      <c r="DE19" s="139"/>
      <c r="DF19" s="139"/>
      <c r="DG19" s="141"/>
      <c r="DH19" s="138" t="s">
        <v>221</v>
      </c>
      <c r="DI19" s="139"/>
      <c r="DJ19" s="139"/>
      <c r="DK19" s="139"/>
      <c r="DL19" s="141"/>
      <c r="DM19" s="138" t="s">
        <v>221</v>
      </c>
      <c r="DN19" s="139"/>
      <c r="DO19" s="139"/>
      <c r="DP19" s="139"/>
      <c r="DQ19" s="141"/>
      <c r="DR19" s="138" t="s">
        <v>220</v>
      </c>
      <c r="DS19" s="139"/>
      <c r="DT19" s="139"/>
      <c r="DU19" s="139"/>
      <c r="DV19" s="141"/>
      <c r="DW19" s="138" t="s">
        <v>220</v>
      </c>
      <c r="DX19" s="139"/>
      <c r="DY19" s="139"/>
      <c r="DZ19" s="139"/>
      <c r="EA19" s="141"/>
      <c r="EB19" s="138" t="s">
        <v>221</v>
      </c>
      <c r="EC19" s="139"/>
      <c r="ED19" s="139"/>
      <c r="EE19" s="139"/>
      <c r="EF19" s="141"/>
      <c r="EG19" s="138" t="s">
        <v>221</v>
      </c>
      <c r="EH19" s="139"/>
      <c r="EI19" s="139"/>
      <c r="EJ19" s="139"/>
      <c r="EK19" s="141"/>
    </row>
    <row r="20" spans="1:141" ht="21" customHeight="1">
      <c r="A20" s="134" t="s">
        <v>225</v>
      </c>
      <c r="B20" s="138" t="s">
        <v>226</v>
      </c>
      <c r="C20" s="139"/>
      <c r="D20" s="139"/>
      <c r="E20" s="139"/>
      <c r="F20" s="141"/>
      <c r="G20" s="138" t="s">
        <v>226</v>
      </c>
      <c r="H20" s="139"/>
      <c r="I20" s="139"/>
      <c r="J20" s="139"/>
      <c r="K20" s="139"/>
      <c r="L20" s="138" t="s">
        <v>226</v>
      </c>
      <c r="M20" s="139"/>
      <c r="N20" s="139"/>
      <c r="O20" s="139"/>
      <c r="P20" s="139"/>
      <c r="Q20" s="145" t="s">
        <v>226</v>
      </c>
      <c r="R20" s="139"/>
      <c r="S20" s="139"/>
      <c r="T20" s="139"/>
      <c r="U20" s="140"/>
      <c r="V20" s="135" t="s">
        <v>226</v>
      </c>
      <c r="W20" s="136"/>
      <c r="X20" s="136"/>
      <c r="Y20" s="136"/>
      <c r="Z20" s="136"/>
      <c r="AA20" s="138" t="s">
        <v>226</v>
      </c>
      <c r="AB20" s="139"/>
      <c r="AC20" s="139"/>
      <c r="AD20" s="139"/>
      <c r="AE20" s="139"/>
      <c r="AF20" s="138"/>
      <c r="AG20" s="139"/>
      <c r="AH20" s="139"/>
      <c r="AI20" s="139"/>
      <c r="AJ20" s="139"/>
      <c r="AK20" s="138" t="s">
        <v>226</v>
      </c>
      <c r="AL20" s="139"/>
      <c r="AM20" s="139"/>
      <c r="AN20" s="139"/>
      <c r="AO20" s="139"/>
      <c r="AP20" s="145" t="s">
        <v>28</v>
      </c>
      <c r="AQ20" s="139"/>
      <c r="AR20" s="139"/>
      <c r="AS20" s="139"/>
      <c r="AT20" s="140"/>
      <c r="AU20" s="138" t="s">
        <v>226</v>
      </c>
      <c r="AV20" s="139"/>
      <c r="AW20" s="139"/>
      <c r="AX20" s="139"/>
      <c r="AY20" s="140"/>
      <c r="AZ20" s="138" t="s">
        <v>227</v>
      </c>
      <c r="BA20" s="139"/>
      <c r="BB20" s="139"/>
      <c r="BC20" s="139"/>
      <c r="BD20" s="140"/>
      <c r="BE20" s="138" t="s">
        <v>226</v>
      </c>
      <c r="BF20" s="139"/>
      <c r="BG20" s="139"/>
      <c r="BH20" s="139"/>
      <c r="BI20" s="139"/>
      <c r="BJ20" s="138" t="s">
        <v>226</v>
      </c>
      <c r="BK20" s="139"/>
      <c r="BL20" s="139"/>
      <c r="BM20" s="139"/>
      <c r="BN20" s="139"/>
      <c r="BO20" s="145" t="s">
        <v>228</v>
      </c>
      <c r="BP20" s="139"/>
      <c r="BQ20" s="139"/>
      <c r="BR20" s="139"/>
      <c r="BS20" s="140"/>
      <c r="BT20" s="138" t="s">
        <v>226</v>
      </c>
      <c r="BU20" s="139"/>
      <c r="BV20" s="139"/>
      <c r="BW20" s="139"/>
      <c r="BX20" s="141"/>
      <c r="BY20" s="138" t="s">
        <v>226</v>
      </c>
      <c r="BZ20" s="139"/>
      <c r="CA20" s="139"/>
      <c r="CB20" s="139"/>
      <c r="CC20" s="141"/>
      <c r="CD20" s="138" t="s">
        <v>226</v>
      </c>
      <c r="CE20" s="139"/>
      <c r="CF20" s="139"/>
      <c r="CG20" s="139"/>
      <c r="CH20" s="141"/>
      <c r="CI20" s="138" t="s">
        <v>226</v>
      </c>
      <c r="CJ20" s="139"/>
      <c r="CK20" s="139"/>
      <c r="CL20" s="139"/>
      <c r="CM20" s="141"/>
      <c r="CN20" s="138" t="s">
        <v>226</v>
      </c>
      <c r="CO20" s="139"/>
      <c r="CP20" s="139"/>
      <c r="CQ20" s="139"/>
      <c r="CR20" s="141"/>
      <c r="CS20" s="138" t="s">
        <v>226</v>
      </c>
      <c r="CT20" s="139"/>
      <c r="CU20" s="139"/>
      <c r="CV20" s="139"/>
      <c r="CW20" s="141"/>
      <c r="CX20" s="138" t="s">
        <v>229</v>
      </c>
      <c r="CY20" s="139"/>
      <c r="CZ20" s="139"/>
      <c r="DA20" s="139"/>
      <c r="DB20" s="141"/>
      <c r="DC20" s="138" t="s">
        <v>226</v>
      </c>
      <c r="DD20" s="139"/>
      <c r="DE20" s="139"/>
      <c r="DF20" s="139"/>
      <c r="DG20" s="141"/>
      <c r="DH20" s="138" t="s">
        <v>226</v>
      </c>
      <c r="DI20" s="139"/>
      <c r="DJ20" s="139"/>
      <c r="DK20" s="139"/>
      <c r="DL20" s="141"/>
      <c r="DM20" s="138" t="s">
        <v>228</v>
      </c>
      <c r="DN20" s="139"/>
      <c r="DO20" s="139"/>
      <c r="DP20" s="139"/>
      <c r="DQ20" s="141"/>
      <c r="DR20" s="138" t="s">
        <v>226</v>
      </c>
      <c r="DS20" s="139"/>
      <c r="DT20" s="139"/>
      <c r="DU20" s="139"/>
      <c r="DV20" s="141"/>
      <c r="DW20" s="138" t="s">
        <v>228</v>
      </c>
      <c r="DX20" s="139"/>
      <c r="DY20" s="139"/>
      <c r="DZ20" s="139"/>
      <c r="EA20" s="141"/>
      <c r="EB20" s="138" t="s">
        <v>226</v>
      </c>
      <c r="EC20" s="139"/>
      <c r="ED20" s="139"/>
      <c r="EE20" s="139"/>
      <c r="EF20" s="141"/>
      <c r="EG20" s="138" t="s">
        <v>226</v>
      </c>
      <c r="EH20" s="139"/>
      <c r="EI20" s="139"/>
      <c r="EJ20" s="139"/>
      <c r="EK20" s="141"/>
    </row>
    <row r="21" spans="1:141" ht="21" customHeight="1">
      <c r="A21" s="134" t="s">
        <v>230</v>
      </c>
      <c r="B21" s="138" t="s">
        <v>231</v>
      </c>
      <c r="C21" s="139"/>
      <c r="D21" s="139"/>
      <c r="E21" s="139"/>
      <c r="F21" s="141"/>
      <c r="G21" s="138" t="s">
        <v>231</v>
      </c>
      <c r="H21" s="139"/>
      <c r="I21" s="139"/>
      <c r="J21" s="139"/>
      <c r="K21" s="139"/>
      <c r="L21" s="138" t="s">
        <v>231</v>
      </c>
      <c r="M21" s="139"/>
      <c r="N21" s="139"/>
      <c r="O21" s="139"/>
      <c r="P21" s="139"/>
      <c r="Q21" s="145" t="s">
        <v>231</v>
      </c>
      <c r="R21" s="139"/>
      <c r="S21" s="139"/>
      <c r="T21" s="139"/>
      <c r="U21" s="140"/>
      <c r="V21" s="135" t="s">
        <v>232</v>
      </c>
      <c r="W21" s="136"/>
      <c r="X21" s="136"/>
      <c r="Y21" s="136"/>
      <c r="Z21" s="136"/>
      <c r="AA21" s="138" t="s">
        <v>231</v>
      </c>
      <c r="AB21" s="139"/>
      <c r="AC21" s="139"/>
      <c r="AD21" s="139"/>
      <c r="AE21" s="139"/>
      <c r="AF21" s="138" t="s">
        <v>231</v>
      </c>
      <c r="AG21" s="139"/>
      <c r="AH21" s="139"/>
      <c r="AI21" s="139"/>
      <c r="AJ21" s="139"/>
      <c r="AK21" s="138" t="s">
        <v>231</v>
      </c>
      <c r="AL21" s="139"/>
      <c r="AM21" s="139"/>
      <c r="AN21" s="139"/>
      <c r="AO21" s="139"/>
      <c r="AP21" s="145" t="s">
        <v>233</v>
      </c>
      <c r="AQ21" s="139"/>
      <c r="AR21" s="139"/>
      <c r="AS21" s="139"/>
      <c r="AT21" s="140"/>
      <c r="AU21" s="138" t="s">
        <v>231</v>
      </c>
      <c r="AV21" s="139"/>
      <c r="AW21" s="139"/>
      <c r="AX21" s="139"/>
      <c r="AY21" s="140"/>
      <c r="AZ21" s="138" t="s">
        <v>231</v>
      </c>
      <c r="BA21" s="139"/>
      <c r="BB21" s="139"/>
      <c r="BC21" s="139"/>
      <c r="BD21" s="140"/>
      <c r="BE21" s="138" t="s">
        <v>231</v>
      </c>
      <c r="BF21" s="139"/>
      <c r="BG21" s="139"/>
      <c r="BH21" s="139"/>
      <c r="BI21" s="140"/>
      <c r="BJ21" s="138" t="s">
        <v>234</v>
      </c>
      <c r="BK21" s="139"/>
      <c r="BL21" s="139"/>
      <c r="BM21" s="139"/>
      <c r="BN21" s="140"/>
      <c r="BO21" s="138" t="s">
        <v>235</v>
      </c>
      <c r="BP21" s="139"/>
      <c r="BQ21" s="139"/>
      <c r="BR21" s="139"/>
      <c r="BS21" s="140"/>
      <c r="BT21" s="138" t="s">
        <v>231</v>
      </c>
      <c r="BU21" s="139"/>
      <c r="BV21" s="139"/>
      <c r="BW21" s="139"/>
      <c r="BX21" s="141"/>
      <c r="BY21" s="138" t="s">
        <v>231</v>
      </c>
      <c r="BZ21" s="139"/>
      <c r="CA21" s="139"/>
      <c r="CB21" s="139"/>
      <c r="CC21" s="141"/>
      <c r="CD21" s="138" t="s">
        <v>231</v>
      </c>
      <c r="CE21" s="139"/>
      <c r="CF21" s="139"/>
      <c r="CG21" s="139"/>
      <c r="CH21" s="141"/>
      <c r="CI21" s="138" t="s">
        <v>231</v>
      </c>
      <c r="CJ21" s="139"/>
      <c r="CK21" s="139"/>
      <c r="CL21" s="139"/>
      <c r="CM21" s="141"/>
      <c r="CN21" s="138" t="s">
        <v>236</v>
      </c>
      <c r="CO21" s="139"/>
      <c r="CP21" s="139"/>
      <c r="CQ21" s="139"/>
      <c r="CR21" s="141"/>
      <c r="CS21" s="138" t="s">
        <v>236</v>
      </c>
      <c r="CT21" s="139"/>
      <c r="CU21" s="139"/>
      <c r="CV21" s="139"/>
      <c r="CW21" s="141"/>
      <c r="CX21" s="138" t="s">
        <v>236</v>
      </c>
      <c r="CY21" s="139"/>
      <c r="CZ21" s="139"/>
      <c r="DA21" s="139"/>
      <c r="DB21" s="141"/>
      <c r="DC21" s="138" t="s">
        <v>231</v>
      </c>
      <c r="DD21" s="139"/>
      <c r="DE21" s="139"/>
      <c r="DF21" s="139"/>
      <c r="DG21" s="141"/>
      <c r="DH21" s="138" t="s">
        <v>231</v>
      </c>
      <c r="DI21" s="139"/>
      <c r="DJ21" s="139"/>
      <c r="DK21" s="139"/>
      <c r="DL21" s="141"/>
      <c r="DM21" s="138" t="s">
        <v>237</v>
      </c>
      <c r="DN21" s="139"/>
      <c r="DO21" s="139"/>
      <c r="DP21" s="139"/>
      <c r="DQ21" s="141"/>
      <c r="DR21" s="138" t="s">
        <v>234</v>
      </c>
      <c r="DS21" s="139"/>
      <c r="DT21" s="139"/>
      <c r="DU21" s="139"/>
      <c r="DV21" s="141"/>
      <c r="DW21" s="138" t="s">
        <v>231</v>
      </c>
      <c r="DX21" s="139"/>
      <c r="DY21" s="139"/>
      <c r="DZ21" s="139"/>
      <c r="EA21" s="141"/>
      <c r="EB21" s="138" t="s">
        <v>231</v>
      </c>
      <c r="EC21" s="139"/>
      <c r="ED21" s="139"/>
      <c r="EE21" s="139"/>
      <c r="EF21" s="141"/>
      <c r="EG21" s="138" t="s">
        <v>231</v>
      </c>
      <c r="EH21" s="139"/>
      <c r="EI21" s="139"/>
      <c r="EJ21" s="139"/>
      <c r="EK21" s="141"/>
    </row>
    <row r="22" spans="1:141" ht="21" customHeight="1">
      <c r="A22" s="134" t="s">
        <v>238</v>
      </c>
      <c r="B22" s="138" t="s">
        <v>239</v>
      </c>
      <c r="C22" s="139"/>
      <c r="D22" s="139"/>
      <c r="E22" s="139"/>
      <c r="F22" s="141"/>
      <c r="G22" s="138" t="s">
        <v>239</v>
      </c>
      <c r="H22" s="139"/>
      <c r="I22" s="139"/>
      <c r="J22" s="139"/>
      <c r="K22" s="139"/>
      <c r="L22" s="138" t="s">
        <v>239</v>
      </c>
      <c r="M22" s="139"/>
      <c r="N22" s="139"/>
      <c r="O22" s="139"/>
      <c r="P22" s="139"/>
      <c r="Q22" s="138" t="s">
        <v>239</v>
      </c>
      <c r="R22" s="139"/>
      <c r="S22" s="139"/>
      <c r="T22" s="139"/>
      <c r="U22" s="139"/>
      <c r="V22" s="138" t="s">
        <v>240</v>
      </c>
      <c r="W22" s="139"/>
      <c r="X22" s="139"/>
      <c r="Y22" s="139"/>
      <c r="Z22" s="139"/>
      <c r="AA22" s="138" t="s">
        <v>239</v>
      </c>
      <c r="AB22" s="139"/>
      <c r="AC22" s="139"/>
      <c r="AD22" s="139"/>
      <c r="AE22" s="139"/>
      <c r="AF22" s="138" t="s">
        <v>241</v>
      </c>
      <c r="AG22" s="139"/>
      <c r="AH22" s="139"/>
      <c r="AI22" s="139"/>
      <c r="AJ22" s="139"/>
      <c r="AK22" s="138" t="s">
        <v>241</v>
      </c>
      <c r="AL22" s="139"/>
      <c r="AM22" s="139"/>
      <c r="AN22" s="139"/>
      <c r="AO22" s="139"/>
      <c r="AP22" s="138" t="s">
        <v>241</v>
      </c>
      <c r="AQ22" s="139"/>
      <c r="AR22" s="139"/>
      <c r="AS22" s="139"/>
      <c r="AT22" s="139"/>
      <c r="AU22" s="138" t="s">
        <v>241</v>
      </c>
      <c r="AV22" s="139"/>
      <c r="AW22" s="139"/>
      <c r="AX22" s="139"/>
      <c r="AY22" s="139"/>
      <c r="AZ22" s="138" t="s">
        <v>241</v>
      </c>
      <c r="BA22" s="139"/>
      <c r="BB22" s="139"/>
      <c r="BC22" s="139"/>
      <c r="BD22" s="139"/>
      <c r="BE22" s="138" t="s">
        <v>241</v>
      </c>
      <c r="BF22" s="139"/>
      <c r="BG22" s="139"/>
      <c r="BH22" s="139"/>
      <c r="BI22" s="139"/>
      <c r="BJ22" s="138" t="s">
        <v>241</v>
      </c>
      <c r="BK22" s="139"/>
      <c r="BL22" s="139"/>
      <c r="BM22" s="139"/>
      <c r="BN22" s="139"/>
      <c r="BO22" s="145" t="s">
        <v>228</v>
      </c>
      <c r="BP22" s="139"/>
      <c r="BQ22" s="139"/>
      <c r="BR22" s="139"/>
      <c r="BS22" s="140"/>
      <c r="BT22" s="138" t="s">
        <v>241</v>
      </c>
      <c r="BU22" s="139"/>
      <c r="BV22" s="139"/>
      <c r="BW22" s="139"/>
      <c r="BX22" s="141"/>
      <c r="BY22" s="138" t="s">
        <v>241</v>
      </c>
      <c r="BZ22" s="139"/>
      <c r="CA22" s="139"/>
      <c r="CB22" s="139"/>
      <c r="CC22" s="141"/>
      <c r="CD22" s="138" t="s">
        <v>241</v>
      </c>
      <c r="CE22" s="139"/>
      <c r="CF22" s="139"/>
      <c r="CG22" s="139"/>
      <c r="CH22" s="141"/>
      <c r="CI22" s="138" t="s">
        <v>241</v>
      </c>
      <c r="CJ22" s="139"/>
      <c r="CK22" s="139"/>
      <c r="CL22" s="139"/>
      <c r="CM22" s="141"/>
      <c r="CN22" s="138" t="s">
        <v>241</v>
      </c>
      <c r="CO22" s="139"/>
      <c r="CP22" s="139"/>
      <c r="CQ22" s="139"/>
      <c r="CR22" s="141"/>
      <c r="CS22" s="138" t="s">
        <v>241</v>
      </c>
      <c r="CT22" s="139"/>
      <c r="CU22" s="139"/>
      <c r="CV22" s="139"/>
      <c r="CW22" s="141"/>
      <c r="CX22" s="138" t="s">
        <v>241</v>
      </c>
      <c r="CY22" s="139"/>
      <c r="CZ22" s="139"/>
      <c r="DA22" s="139"/>
      <c r="DB22" s="141"/>
      <c r="DC22" s="138" t="s">
        <v>241</v>
      </c>
      <c r="DD22" s="139"/>
      <c r="DE22" s="139"/>
      <c r="DF22" s="139"/>
      <c r="DG22" s="141"/>
      <c r="DH22" s="138" t="s">
        <v>241</v>
      </c>
      <c r="DI22" s="139"/>
      <c r="DJ22" s="139"/>
      <c r="DK22" s="139"/>
      <c r="DL22" s="141"/>
      <c r="DM22" s="138" t="s">
        <v>241</v>
      </c>
      <c r="DN22" s="139"/>
      <c r="DO22" s="139"/>
      <c r="DP22" s="139"/>
      <c r="DQ22" s="141"/>
      <c r="DR22" s="138" t="s">
        <v>241</v>
      </c>
      <c r="DS22" s="139"/>
      <c r="DT22" s="139"/>
      <c r="DU22" s="139"/>
      <c r="DV22" s="141"/>
      <c r="DW22" s="138" t="s">
        <v>241</v>
      </c>
      <c r="DX22" s="139"/>
      <c r="DY22" s="139"/>
      <c r="DZ22" s="139"/>
      <c r="EA22" s="141"/>
      <c r="EB22" s="138" t="s">
        <v>241</v>
      </c>
      <c r="EC22" s="139"/>
      <c r="ED22" s="139"/>
      <c r="EE22" s="139"/>
      <c r="EF22" s="141"/>
      <c r="EG22" s="138" t="s">
        <v>241</v>
      </c>
      <c r="EH22" s="139"/>
      <c r="EI22" s="139"/>
      <c r="EJ22" s="139"/>
      <c r="EK22" s="141"/>
    </row>
    <row r="23" spans="1:141" ht="21" customHeight="1">
      <c r="A23" s="134" t="s">
        <v>242</v>
      </c>
      <c r="B23" s="138" t="s">
        <v>243</v>
      </c>
      <c r="C23" s="139"/>
      <c r="D23" s="139"/>
      <c r="E23" s="139"/>
      <c r="F23" s="141"/>
      <c r="G23" s="138" t="s">
        <v>244</v>
      </c>
      <c r="H23" s="139"/>
      <c r="I23" s="139"/>
      <c r="J23" s="139"/>
      <c r="K23" s="139"/>
      <c r="L23" s="138" t="s">
        <v>245</v>
      </c>
      <c r="M23" s="139"/>
      <c r="N23" s="139"/>
      <c r="O23" s="139"/>
      <c r="P23" s="139"/>
      <c r="Q23" s="138" t="s">
        <v>244</v>
      </c>
      <c r="R23" s="139"/>
      <c r="S23" s="139"/>
      <c r="T23" s="139"/>
      <c r="U23" s="139"/>
      <c r="V23" s="138" t="s">
        <v>246</v>
      </c>
      <c r="W23" s="139"/>
      <c r="X23" s="139"/>
      <c r="Y23" s="139"/>
      <c r="Z23" s="139"/>
      <c r="AA23" s="138" t="s">
        <v>243</v>
      </c>
      <c r="AB23" s="139"/>
      <c r="AC23" s="139"/>
      <c r="AD23" s="139"/>
      <c r="AE23" s="139"/>
      <c r="AF23" s="138" t="s">
        <v>245</v>
      </c>
      <c r="AG23" s="139"/>
      <c r="AH23" s="139"/>
      <c r="AI23" s="139"/>
      <c r="AJ23" s="139"/>
      <c r="AK23" s="138" t="s">
        <v>243</v>
      </c>
      <c r="AL23" s="139"/>
      <c r="AM23" s="139"/>
      <c r="AN23" s="139"/>
      <c r="AO23" s="139"/>
      <c r="AP23" s="138" t="s">
        <v>243</v>
      </c>
      <c r="AQ23" s="139"/>
      <c r="AR23" s="139"/>
      <c r="AS23" s="139"/>
      <c r="AT23" s="139"/>
      <c r="AU23" s="138" t="s">
        <v>243</v>
      </c>
      <c r="AV23" s="139"/>
      <c r="AW23" s="139"/>
      <c r="AX23" s="139"/>
      <c r="AY23" s="139"/>
      <c r="AZ23" s="138" t="s">
        <v>243</v>
      </c>
      <c r="BA23" s="139"/>
      <c r="BB23" s="139"/>
      <c r="BC23" s="139"/>
      <c r="BD23" s="139"/>
      <c r="BE23" s="138" t="s">
        <v>243</v>
      </c>
      <c r="BF23" s="139"/>
      <c r="BG23" s="139"/>
      <c r="BH23" s="139"/>
      <c r="BI23" s="139"/>
      <c r="BJ23" s="138" t="s">
        <v>243</v>
      </c>
      <c r="BK23" s="139"/>
      <c r="BL23" s="139"/>
      <c r="BM23" s="139"/>
      <c r="BN23" s="139"/>
      <c r="BO23" s="145" t="s">
        <v>247</v>
      </c>
      <c r="BP23" s="139"/>
      <c r="BQ23" s="139"/>
      <c r="BR23" s="139"/>
      <c r="BS23" s="140"/>
      <c r="BT23" s="138" t="s">
        <v>243</v>
      </c>
      <c r="BU23" s="139"/>
      <c r="BV23" s="139"/>
      <c r="BW23" s="139"/>
      <c r="BX23" s="141"/>
      <c r="BY23" s="138" t="s">
        <v>243</v>
      </c>
      <c r="BZ23" s="139"/>
      <c r="CA23" s="139"/>
      <c r="CB23" s="139"/>
      <c r="CC23" s="141"/>
      <c r="CD23" s="138" t="s">
        <v>244</v>
      </c>
      <c r="CE23" s="139"/>
      <c r="CF23" s="139"/>
      <c r="CG23" s="139"/>
      <c r="CH23" s="141"/>
      <c r="CI23" s="138" t="s">
        <v>244</v>
      </c>
      <c r="CJ23" s="139"/>
      <c r="CK23" s="139"/>
      <c r="CL23" s="139"/>
      <c r="CM23" s="141"/>
      <c r="CN23" s="138" t="s">
        <v>243</v>
      </c>
      <c r="CO23" s="139"/>
      <c r="CP23" s="139"/>
      <c r="CQ23" s="139"/>
      <c r="CR23" s="141"/>
      <c r="CS23" s="138" t="s">
        <v>243</v>
      </c>
      <c r="CT23" s="139"/>
      <c r="CU23" s="139"/>
      <c r="CV23" s="139"/>
      <c r="CW23" s="141"/>
      <c r="CX23" s="138" t="s">
        <v>243</v>
      </c>
      <c r="CY23" s="139"/>
      <c r="CZ23" s="139"/>
      <c r="DA23" s="139"/>
      <c r="DB23" s="141"/>
      <c r="DC23" s="138" t="s">
        <v>244</v>
      </c>
      <c r="DD23" s="139"/>
      <c r="DE23" s="139"/>
      <c r="DF23" s="139"/>
      <c r="DG23" s="141"/>
      <c r="DH23" s="138" t="s">
        <v>244</v>
      </c>
      <c r="DI23" s="139"/>
      <c r="DJ23" s="139"/>
      <c r="DK23" s="139"/>
      <c r="DL23" s="141"/>
      <c r="DM23" s="138" t="s">
        <v>244</v>
      </c>
      <c r="DN23" s="139"/>
      <c r="DO23" s="139"/>
      <c r="DP23" s="139"/>
      <c r="DQ23" s="141"/>
      <c r="DR23" s="138" t="s">
        <v>243</v>
      </c>
      <c r="DS23" s="139"/>
      <c r="DT23" s="139"/>
      <c r="DU23" s="139"/>
      <c r="DV23" s="141"/>
      <c r="DW23" s="138" t="s">
        <v>244</v>
      </c>
      <c r="DX23" s="139"/>
      <c r="DY23" s="139"/>
      <c r="DZ23" s="139"/>
      <c r="EA23" s="141"/>
      <c r="EB23" s="138" t="s">
        <v>243</v>
      </c>
      <c r="EC23" s="139"/>
      <c r="ED23" s="139"/>
      <c r="EE23" s="139"/>
      <c r="EF23" s="141"/>
      <c r="EG23" s="138" t="s">
        <v>243</v>
      </c>
      <c r="EH23" s="139"/>
      <c r="EI23" s="139"/>
      <c r="EJ23" s="139"/>
      <c r="EK23" s="141"/>
    </row>
    <row r="24" spans="1:141" s="118" customFormat="1" ht="26.25" customHeight="1" thickBot="1">
      <c r="A24" s="146" t="s">
        <v>248</v>
      </c>
      <c r="B24" s="147" t="s">
        <v>249</v>
      </c>
      <c r="C24" s="148"/>
      <c r="D24" s="148"/>
      <c r="E24" s="148"/>
      <c r="F24" s="149"/>
      <c r="G24" s="150" t="s">
        <v>249</v>
      </c>
      <c r="H24" s="151"/>
      <c r="I24" s="151"/>
      <c r="J24" s="151"/>
      <c r="K24" s="151"/>
      <c r="L24" s="150" t="s">
        <v>249</v>
      </c>
      <c r="M24" s="151"/>
      <c r="N24" s="151"/>
      <c r="O24" s="151"/>
      <c r="P24" s="151"/>
      <c r="Q24" s="147" t="s">
        <v>249</v>
      </c>
      <c r="R24" s="148"/>
      <c r="S24" s="148"/>
      <c r="T24" s="148"/>
      <c r="U24" s="149"/>
      <c r="V24" s="147" t="s">
        <v>250</v>
      </c>
      <c r="W24" s="148"/>
      <c r="X24" s="148"/>
      <c r="Y24" s="148"/>
      <c r="Z24" s="149"/>
      <c r="AA24" s="150" t="s">
        <v>249</v>
      </c>
      <c r="AB24" s="151"/>
      <c r="AC24" s="151"/>
      <c r="AD24" s="151"/>
      <c r="AE24" s="151"/>
      <c r="AF24" s="147" t="s">
        <v>249</v>
      </c>
      <c r="AG24" s="148"/>
      <c r="AH24" s="148"/>
      <c r="AI24" s="148"/>
      <c r="AJ24" s="149"/>
      <c r="AK24" s="147" t="s">
        <v>249</v>
      </c>
      <c r="AL24" s="148"/>
      <c r="AM24" s="148"/>
      <c r="AN24" s="148"/>
      <c r="AO24" s="149"/>
      <c r="AP24" s="147" t="s">
        <v>249</v>
      </c>
      <c r="AQ24" s="148"/>
      <c r="AR24" s="148"/>
      <c r="AS24" s="148"/>
      <c r="AT24" s="149"/>
      <c r="AU24" s="150" t="s">
        <v>249</v>
      </c>
      <c r="AV24" s="151"/>
      <c r="AW24" s="151"/>
      <c r="AX24" s="151"/>
      <c r="AY24" s="151"/>
      <c r="AZ24" s="150" t="s">
        <v>249</v>
      </c>
      <c r="BA24" s="151"/>
      <c r="BB24" s="151"/>
      <c r="BC24" s="151"/>
      <c r="BD24" s="151"/>
      <c r="BE24" s="150" t="s">
        <v>249</v>
      </c>
      <c r="BF24" s="151"/>
      <c r="BG24" s="151"/>
      <c r="BH24" s="151"/>
      <c r="BI24" s="151"/>
      <c r="BJ24" s="150" t="s">
        <v>249</v>
      </c>
      <c r="BK24" s="151"/>
      <c r="BL24" s="151"/>
      <c r="BM24" s="151"/>
      <c r="BN24" s="151"/>
      <c r="BO24" s="147" t="s">
        <v>250</v>
      </c>
      <c r="BP24" s="148"/>
      <c r="BQ24" s="148"/>
      <c r="BR24" s="148"/>
      <c r="BS24" s="149"/>
      <c r="BT24" s="150" t="s">
        <v>249</v>
      </c>
      <c r="BU24" s="151"/>
      <c r="BV24" s="151"/>
      <c r="BW24" s="151"/>
      <c r="BX24" s="151"/>
      <c r="BY24" s="150" t="s">
        <v>249</v>
      </c>
      <c r="BZ24" s="151"/>
      <c r="CA24" s="151"/>
      <c r="CB24" s="151"/>
      <c r="CC24" s="151"/>
      <c r="CD24" s="150" t="s">
        <v>249</v>
      </c>
      <c r="CE24" s="151"/>
      <c r="CF24" s="151"/>
      <c r="CG24" s="151"/>
      <c r="CH24" s="152"/>
      <c r="CI24" s="147" t="s">
        <v>250</v>
      </c>
      <c r="CJ24" s="148"/>
      <c r="CK24" s="148"/>
      <c r="CL24" s="148"/>
      <c r="CM24" s="149"/>
      <c r="CN24" s="150" t="s">
        <v>249</v>
      </c>
      <c r="CO24" s="151"/>
      <c r="CP24" s="151"/>
      <c r="CQ24" s="151"/>
      <c r="CR24" s="152"/>
      <c r="CS24" s="150" t="s">
        <v>249</v>
      </c>
      <c r="CT24" s="151"/>
      <c r="CU24" s="151"/>
      <c r="CV24" s="151"/>
      <c r="CW24" s="152"/>
      <c r="CX24" s="147" t="s">
        <v>250</v>
      </c>
      <c r="CY24" s="148"/>
      <c r="CZ24" s="148"/>
      <c r="DA24" s="148"/>
      <c r="DB24" s="149"/>
      <c r="DC24" s="147" t="s">
        <v>250</v>
      </c>
      <c r="DD24" s="148"/>
      <c r="DE24" s="148"/>
      <c r="DF24" s="148"/>
      <c r="DG24" s="149"/>
      <c r="DH24" s="147" t="s">
        <v>250</v>
      </c>
      <c r="DI24" s="148"/>
      <c r="DJ24" s="148"/>
      <c r="DK24" s="148"/>
      <c r="DL24" s="149"/>
      <c r="DM24" s="150" t="s">
        <v>249</v>
      </c>
      <c r="DN24" s="151"/>
      <c r="DO24" s="151"/>
      <c r="DP24" s="151"/>
      <c r="DQ24" s="152"/>
      <c r="DR24" s="147" t="s">
        <v>250</v>
      </c>
      <c r="DS24" s="148"/>
      <c r="DT24" s="148"/>
      <c r="DU24" s="148"/>
      <c r="DV24" s="149"/>
      <c r="DW24" s="147" t="s">
        <v>250</v>
      </c>
      <c r="DX24" s="148"/>
      <c r="DY24" s="148"/>
      <c r="DZ24" s="148"/>
      <c r="EA24" s="149"/>
      <c r="EB24" s="147" t="s">
        <v>250</v>
      </c>
      <c r="EC24" s="148"/>
      <c r="ED24" s="148"/>
      <c r="EE24" s="148"/>
      <c r="EF24" s="149"/>
      <c r="EG24" s="153" t="s">
        <v>250</v>
      </c>
      <c r="EH24" s="154"/>
      <c r="EI24" s="154"/>
      <c r="EJ24" s="154"/>
      <c r="EK24" s="155"/>
    </row>
    <row r="27" spans="5:11" ht="12.75">
      <c r="E27" s="156"/>
      <c r="F27" s="156"/>
      <c r="J27" s="156"/>
      <c r="K27" s="156"/>
    </row>
  </sheetData>
  <sheetProtection/>
  <mergeCells count="395">
    <mergeCell ref="EG18:EK18"/>
    <mergeCell ref="EG19:EK19"/>
    <mergeCell ref="EG20:EK20"/>
    <mergeCell ref="EG21:EK21"/>
    <mergeCell ref="EB22:EF22"/>
    <mergeCell ref="EB23:EF23"/>
    <mergeCell ref="EB24:EF24"/>
    <mergeCell ref="EG24:EK24"/>
    <mergeCell ref="EG22:EK22"/>
    <mergeCell ref="EG23:EK23"/>
    <mergeCell ref="EG5:EK5"/>
    <mergeCell ref="EG6:EK7"/>
    <mergeCell ref="EG13:EK13"/>
    <mergeCell ref="EG14:EK14"/>
    <mergeCell ref="EG15:EK15"/>
    <mergeCell ref="EG17:EK17"/>
    <mergeCell ref="EB15:EF15"/>
    <mergeCell ref="EB17:EF17"/>
    <mergeCell ref="EB18:EF18"/>
    <mergeCell ref="EB19:EF19"/>
    <mergeCell ref="EB20:EF20"/>
    <mergeCell ref="EB21:EF21"/>
    <mergeCell ref="EB14:EF14"/>
    <mergeCell ref="CN5:CR5"/>
    <mergeCell ref="CS5:CW5"/>
    <mergeCell ref="CX5:DB5"/>
    <mergeCell ref="DC5:DG5"/>
    <mergeCell ref="DH5:DL5"/>
    <mergeCell ref="DM5:DQ5"/>
    <mergeCell ref="CX6:DB7"/>
    <mergeCell ref="CX13:DB13"/>
    <mergeCell ref="DR5:DV5"/>
    <mergeCell ref="BO5:BS5"/>
    <mergeCell ref="BT5:BX5"/>
    <mergeCell ref="BY5:CC5"/>
    <mergeCell ref="EB13:EF13"/>
    <mergeCell ref="DW5:EA5"/>
    <mergeCell ref="EB5:EF5"/>
    <mergeCell ref="EB6:EF7"/>
    <mergeCell ref="DR6:DV7"/>
    <mergeCell ref="L5:P5"/>
    <mergeCell ref="Q5:U5"/>
    <mergeCell ref="CD5:CH5"/>
    <mergeCell ref="CI5:CM5"/>
    <mergeCell ref="AF5:AJ5"/>
    <mergeCell ref="AK5:AO5"/>
    <mergeCell ref="AP5:AT5"/>
    <mergeCell ref="AU5:AY5"/>
    <mergeCell ref="AZ5:BD5"/>
    <mergeCell ref="BE5:BI5"/>
    <mergeCell ref="CN24:CR24"/>
    <mergeCell ref="V5:Z5"/>
    <mergeCell ref="AA5:AE5"/>
    <mergeCell ref="CD23:CH23"/>
    <mergeCell ref="CI23:CM23"/>
    <mergeCell ref="CD24:CH24"/>
    <mergeCell ref="CI24:CM24"/>
    <mergeCell ref="CD21:CH21"/>
    <mergeCell ref="CI21:CM21"/>
    <mergeCell ref="BJ5:BN5"/>
    <mergeCell ref="CS17:CW17"/>
    <mergeCell ref="CS18:CW18"/>
    <mergeCell ref="CS19:CW19"/>
    <mergeCell ref="CN23:CR23"/>
    <mergeCell ref="CS6:CW7"/>
    <mergeCell ref="CS13:CW13"/>
    <mergeCell ref="CS14:CW14"/>
    <mergeCell ref="CS15:CW15"/>
    <mergeCell ref="CN21:CR21"/>
    <mergeCell ref="CD22:CH22"/>
    <mergeCell ref="CI22:CM22"/>
    <mergeCell ref="CN22:CR22"/>
    <mergeCell ref="CD19:CH19"/>
    <mergeCell ref="CI19:CM19"/>
    <mergeCell ref="CN19:CR19"/>
    <mergeCell ref="CD20:CH20"/>
    <mergeCell ref="CI20:CM20"/>
    <mergeCell ref="CN20:CR20"/>
    <mergeCell ref="CI17:CM17"/>
    <mergeCell ref="CN17:CR17"/>
    <mergeCell ref="CD18:CH18"/>
    <mergeCell ref="CI18:CM18"/>
    <mergeCell ref="CN18:CR18"/>
    <mergeCell ref="CD6:CH7"/>
    <mergeCell ref="CI6:CM7"/>
    <mergeCell ref="CN6:CR7"/>
    <mergeCell ref="CD13:CH13"/>
    <mergeCell ref="CI13:CM13"/>
    <mergeCell ref="CN13:CR13"/>
    <mergeCell ref="Q21:U21"/>
    <mergeCell ref="Q23:U23"/>
    <mergeCell ref="Q24:U24"/>
    <mergeCell ref="L19:P19"/>
    <mergeCell ref="G13:K13"/>
    <mergeCell ref="L13:P13"/>
    <mergeCell ref="Q13:U13"/>
    <mergeCell ref="Q19:U19"/>
    <mergeCell ref="L6:P7"/>
    <mergeCell ref="L14:P14"/>
    <mergeCell ref="L17:P17"/>
    <mergeCell ref="L18:P18"/>
    <mergeCell ref="G24:K24"/>
    <mergeCell ref="B24:F24"/>
    <mergeCell ref="Q14:U14"/>
    <mergeCell ref="Q17:U17"/>
    <mergeCell ref="Q18:U18"/>
    <mergeCell ref="L24:P24"/>
    <mergeCell ref="L21:P21"/>
    <mergeCell ref="L23:P23"/>
    <mergeCell ref="L22:P22"/>
    <mergeCell ref="Q22:U22"/>
    <mergeCell ref="B13:F13"/>
    <mergeCell ref="B15:F15"/>
    <mergeCell ref="G21:K21"/>
    <mergeCell ref="G23:K23"/>
    <mergeCell ref="B21:F21"/>
    <mergeCell ref="B23:F23"/>
    <mergeCell ref="G22:K22"/>
    <mergeCell ref="G18:K18"/>
    <mergeCell ref="G19:K19"/>
    <mergeCell ref="B18:F18"/>
    <mergeCell ref="B20:F20"/>
    <mergeCell ref="B22:F22"/>
    <mergeCell ref="B14:F14"/>
    <mergeCell ref="B17:F17"/>
    <mergeCell ref="B19:F19"/>
    <mergeCell ref="B16:F16"/>
    <mergeCell ref="A2:K2"/>
    <mergeCell ref="A3:K3"/>
    <mergeCell ref="G6:K7"/>
    <mergeCell ref="A6:A7"/>
    <mergeCell ref="B6:F7"/>
    <mergeCell ref="B5:F5"/>
    <mergeCell ref="G5:K5"/>
    <mergeCell ref="G14:K14"/>
    <mergeCell ref="G17:K17"/>
    <mergeCell ref="AA6:AE7"/>
    <mergeCell ref="AF6:AJ7"/>
    <mergeCell ref="AA17:AE17"/>
    <mergeCell ref="AF17:AJ17"/>
    <mergeCell ref="V14:Z14"/>
    <mergeCell ref="V17:Z17"/>
    <mergeCell ref="V13:Z13"/>
    <mergeCell ref="Q6:U7"/>
    <mergeCell ref="V24:Z24"/>
    <mergeCell ref="V6:Z7"/>
    <mergeCell ref="AA14:AE14"/>
    <mergeCell ref="AF14:AJ14"/>
    <mergeCell ref="V18:Z18"/>
    <mergeCell ref="AP6:AT7"/>
    <mergeCell ref="V19:Z19"/>
    <mergeCell ref="V21:Z21"/>
    <mergeCell ref="V23:Z23"/>
    <mergeCell ref="AK14:AO14"/>
    <mergeCell ref="AP14:AT14"/>
    <mergeCell ref="AU6:AY7"/>
    <mergeCell ref="AA13:AE13"/>
    <mergeCell ref="AF13:AJ13"/>
    <mergeCell ref="AK13:AO13"/>
    <mergeCell ref="AP13:AT13"/>
    <mergeCell ref="AU13:AY13"/>
    <mergeCell ref="AU14:AY14"/>
    <mergeCell ref="AK6:AO7"/>
    <mergeCell ref="AK15:AO15"/>
    <mergeCell ref="AP15:AT15"/>
    <mergeCell ref="AA16:AE16"/>
    <mergeCell ref="AF16:AJ16"/>
    <mergeCell ref="AK16:AO16"/>
    <mergeCell ref="AK19:AO19"/>
    <mergeCell ref="AK17:AO17"/>
    <mergeCell ref="AP17:AT17"/>
    <mergeCell ref="AU17:AY17"/>
    <mergeCell ref="AP21:AT21"/>
    <mergeCell ref="AP19:AT19"/>
    <mergeCell ref="AU19:AY19"/>
    <mergeCell ref="AA18:AE18"/>
    <mergeCell ref="AF18:AJ18"/>
    <mergeCell ref="AK18:AO18"/>
    <mergeCell ref="AP18:AT18"/>
    <mergeCell ref="AU18:AY18"/>
    <mergeCell ref="AA19:AE19"/>
    <mergeCell ref="AF19:AJ19"/>
    <mergeCell ref="AA22:AE22"/>
    <mergeCell ref="AF22:AJ22"/>
    <mergeCell ref="AF21:AJ21"/>
    <mergeCell ref="AK21:AO21"/>
    <mergeCell ref="AA23:AE23"/>
    <mergeCell ref="AF23:AJ23"/>
    <mergeCell ref="AK23:AO23"/>
    <mergeCell ref="AP23:AT23"/>
    <mergeCell ref="AA24:AE24"/>
    <mergeCell ref="AF24:AJ24"/>
    <mergeCell ref="AK24:AO24"/>
    <mergeCell ref="AP24:AT24"/>
    <mergeCell ref="BO14:BS14"/>
    <mergeCell ref="BJ13:BN13"/>
    <mergeCell ref="BO13:BS13"/>
    <mergeCell ref="AU24:AY24"/>
    <mergeCell ref="AU21:AY21"/>
    <mergeCell ref="AU23:AY23"/>
    <mergeCell ref="BO17:BS17"/>
    <mergeCell ref="BO15:BS15"/>
    <mergeCell ref="AZ18:BD18"/>
    <mergeCell ref="AZ6:BD7"/>
    <mergeCell ref="BE6:BI7"/>
    <mergeCell ref="BJ6:BN7"/>
    <mergeCell ref="BO6:BS7"/>
    <mergeCell ref="AZ14:BD14"/>
    <mergeCell ref="BE14:BI14"/>
    <mergeCell ref="BJ14:BN14"/>
    <mergeCell ref="BJ19:BN19"/>
    <mergeCell ref="BO19:BS19"/>
    <mergeCell ref="BE21:BI21"/>
    <mergeCell ref="AZ13:BD13"/>
    <mergeCell ref="BE13:BI13"/>
    <mergeCell ref="BJ18:BN18"/>
    <mergeCell ref="BO18:BS18"/>
    <mergeCell ref="AZ17:BD17"/>
    <mergeCell ref="BE17:BI17"/>
    <mergeCell ref="BJ17:BN17"/>
    <mergeCell ref="BE18:BI18"/>
    <mergeCell ref="BO20:BS20"/>
    <mergeCell ref="AZ24:BD24"/>
    <mergeCell ref="BE24:BI24"/>
    <mergeCell ref="BJ24:BN24"/>
    <mergeCell ref="AZ21:BD21"/>
    <mergeCell ref="BJ21:BN21"/>
    <mergeCell ref="BO21:BS21"/>
    <mergeCell ref="AZ19:BD19"/>
    <mergeCell ref="BE19:BI19"/>
    <mergeCell ref="AZ23:BD23"/>
    <mergeCell ref="BE23:BI23"/>
    <mergeCell ref="BJ23:BN23"/>
    <mergeCell ref="BO23:BS23"/>
    <mergeCell ref="BO24:BS24"/>
    <mergeCell ref="BT15:BX15"/>
    <mergeCell ref="BY15:CC15"/>
    <mergeCell ref="BY18:CC18"/>
    <mergeCell ref="BT19:BX19"/>
    <mergeCell ref="BY19:CC19"/>
    <mergeCell ref="BY23:CC23"/>
    <mergeCell ref="BT22:BX22"/>
    <mergeCell ref="BY22:CC22"/>
    <mergeCell ref="BO22:BS22"/>
    <mergeCell ref="CI14:CM14"/>
    <mergeCell ref="CN14:CR14"/>
    <mergeCell ref="CD15:CH15"/>
    <mergeCell ref="CI15:CM15"/>
    <mergeCell ref="CN15:CR15"/>
    <mergeCell ref="BY14:CC14"/>
    <mergeCell ref="BT17:BX17"/>
    <mergeCell ref="BY17:CC17"/>
    <mergeCell ref="CD14:CH14"/>
    <mergeCell ref="CD17:CH17"/>
    <mergeCell ref="CS20:CW20"/>
    <mergeCell ref="CS21:CW21"/>
    <mergeCell ref="CS22:CW22"/>
    <mergeCell ref="CS23:CW23"/>
    <mergeCell ref="BT14:BX14"/>
    <mergeCell ref="BT18:BX18"/>
    <mergeCell ref="BY24:CC24"/>
    <mergeCell ref="CS24:CW24"/>
    <mergeCell ref="BT23:BX23"/>
    <mergeCell ref="BY21:CC21"/>
    <mergeCell ref="BT20:BX20"/>
    <mergeCell ref="BY20:CC20"/>
    <mergeCell ref="BT24:BX24"/>
    <mergeCell ref="BT21:BX21"/>
    <mergeCell ref="BY6:CC7"/>
    <mergeCell ref="BT13:BX13"/>
    <mergeCell ref="BY13:CC13"/>
    <mergeCell ref="BT6:BX7"/>
    <mergeCell ref="BE15:BI15"/>
    <mergeCell ref="BJ15:BN15"/>
    <mergeCell ref="G15:K15"/>
    <mergeCell ref="L15:P15"/>
    <mergeCell ref="Q15:U15"/>
    <mergeCell ref="V15:Z15"/>
    <mergeCell ref="AU15:AY15"/>
    <mergeCell ref="AZ15:BD15"/>
    <mergeCell ref="AA15:AE15"/>
    <mergeCell ref="AF15:AJ15"/>
    <mergeCell ref="G20:K20"/>
    <mergeCell ref="L20:P20"/>
    <mergeCell ref="Q20:U20"/>
    <mergeCell ref="V20:Z20"/>
    <mergeCell ref="V22:Z22"/>
    <mergeCell ref="AU20:AY20"/>
    <mergeCell ref="AZ20:BD20"/>
    <mergeCell ref="AA20:AE20"/>
    <mergeCell ref="AF20:AJ20"/>
    <mergeCell ref="AK20:AO20"/>
    <mergeCell ref="AP20:AT20"/>
    <mergeCell ref="AK22:AO22"/>
    <mergeCell ref="AP22:AT22"/>
    <mergeCell ref="AA21:AE21"/>
    <mergeCell ref="CX14:DB14"/>
    <mergeCell ref="CX15:DB15"/>
    <mergeCell ref="AU22:AY22"/>
    <mergeCell ref="AZ22:BD22"/>
    <mergeCell ref="BE22:BI22"/>
    <mergeCell ref="BJ22:BN22"/>
    <mergeCell ref="BE20:BI20"/>
    <mergeCell ref="BJ20:BN20"/>
    <mergeCell ref="CX21:DB21"/>
    <mergeCell ref="CX22:DB22"/>
    <mergeCell ref="CX23:DB23"/>
    <mergeCell ref="CX24:DB24"/>
    <mergeCell ref="CX17:DB17"/>
    <mergeCell ref="CX18:DB18"/>
    <mergeCell ref="CX19:DB19"/>
    <mergeCell ref="CX20:DB20"/>
    <mergeCell ref="DC24:DG24"/>
    <mergeCell ref="DC6:DG7"/>
    <mergeCell ref="DC13:DG13"/>
    <mergeCell ref="DC14:DG14"/>
    <mergeCell ref="DC15:DG15"/>
    <mergeCell ref="DC17:DG17"/>
    <mergeCell ref="DC18:DG18"/>
    <mergeCell ref="DC19:DG19"/>
    <mergeCell ref="DH6:DL7"/>
    <mergeCell ref="DH13:DL13"/>
    <mergeCell ref="DH14:DL14"/>
    <mergeCell ref="DH15:DL15"/>
    <mergeCell ref="DC22:DG22"/>
    <mergeCell ref="DC23:DG23"/>
    <mergeCell ref="DC20:DG20"/>
    <mergeCell ref="DC21:DG21"/>
    <mergeCell ref="DH21:DL21"/>
    <mergeCell ref="DH22:DL22"/>
    <mergeCell ref="DH23:DL23"/>
    <mergeCell ref="DH24:DL24"/>
    <mergeCell ref="DH17:DL17"/>
    <mergeCell ref="DH18:DL18"/>
    <mergeCell ref="DH19:DL19"/>
    <mergeCell ref="DH20:DL20"/>
    <mergeCell ref="DM24:DQ24"/>
    <mergeCell ref="DM6:DQ7"/>
    <mergeCell ref="DM13:DQ13"/>
    <mergeCell ref="DM14:DQ14"/>
    <mergeCell ref="DM15:DQ15"/>
    <mergeCell ref="DM17:DQ17"/>
    <mergeCell ref="DM18:DQ18"/>
    <mergeCell ref="DM19:DQ19"/>
    <mergeCell ref="DR13:DV13"/>
    <mergeCell ref="DR14:DV14"/>
    <mergeCell ref="DR15:DV15"/>
    <mergeCell ref="DM22:DQ22"/>
    <mergeCell ref="DR16:DV16"/>
    <mergeCell ref="DM23:DQ23"/>
    <mergeCell ref="DM20:DQ20"/>
    <mergeCell ref="DM21:DQ21"/>
    <mergeCell ref="DR23:DV23"/>
    <mergeCell ref="DR24:DV24"/>
    <mergeCell ref="DR17:DV17"/>
    <mergeCell ref="DR18:DV18"/>
    <mergeCell ref="DR19:DV19"/>
    <mergeCell ref="DR20:DV20"/>
    <mergeCell ref="DR21:DV21"/>
    <mergeCell ref="DR22:DV22"/>
    <mergeCell ref="DW17:EA17"/>
    <mergeCell ref="DW22:EA22"/>
    <mergeCell ref="DW23:EA23"/>
    <mergeCell ref="DW24:EA24"/>
    <mergeCell ref="DW18:EA18"/>
    <mergeCell ref="DW19:EA19"/>
    <mergeCell ref="DW20:EA20"/>
    <mergeCell ref="DW21:EA21"/>
    <mergeCell ref="DW6:EA7"/>
    <mergeCell ref="DW13:EA13"/>
    <mergeCell ref="DW14:EA14"/>
    <mergeCell ref="DW15:EA15"/>
    <mergeCell ref="G16:K16"/>
    <mergeCell ref="L16:P16"/>
    <mergeCell ref="Q16:U16"/>
    <mergeCell ref="V16:Z16"/>
    <mergeCell ref="AP16:AT16"/>
    <mergeCell ref="AU16:AY16"/>
    <mergeCell ref="AZ16:BD16"/>
    <mergeCell ref="BE16:BI16"/>
    <mergeCell ref="BJ16:BN16"/>
    <mergeCell ref="BO16:BS16"/>
    <mergeCell ref="BT16:BX16"/>
    <mergeCell ref="BY16:CC16"/>
    <mergeCell ref="CD16:CH16"/>
    <mergeCell ref="CI16:CM16"/>
    <mergeCell ref="CN16:CR16"/>
    <mergeCell ref="CS16:CW16"/>
    <mergeCell ref="DW16:EA16"/>
    <mergeCell ref="EB16:EF16"/>
    <mergeCell ref="EG16:EK16"/>
    <mergeCell ref="CX16:DB16"/>
    <mergeCell ref="DC16:DG16"/>
    <mergeCell ref="DH16:DL16"/>
    <mergeCell ref="DM16:DQ16"/>
  </mergeCells>
  <printOptions/>
  <pageMargins left="0.52" right="0.75" top="1" bottom="1" header="0" footer="0"/>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BQ440"/>
  <sheetViews>
    <sheetView tabSelected="1" zoomScalePageLayoutView="0" workbookViewId="0" topLeftCell="AY9">
      <selection activeCell="AY10" sqref="AY10"/>
    </sheetView>
  </sheetViews>
  <sheetFormatPr defaultColWidth="11.421875" defaultRowHeight="12.75"/>
  <cols>
    <col min="1" max="1" width="5.8515625" style="4" customWidth="1"/>
    <col min="2" max="2" width="10.8515625" style="4" customWidth="1"/>
    <col min="3" max="3" width="23.421875" style="4" customWidth="1"/>
    <col min="4" max="4" width="25.57421875" style="3" customWidth="1"/>
    <col min="5" max="5" width="9.7109375" style="14" hidden="1" customWidth="1"/>
    <col min="6" max="6" width="11.28125" style="4" customWidth="1"/>
    <col min="7" max="9" width="9.8515625" style="4" hidden="1" customWidth="1"/>
    <col min="10" max="10" width="6.57421875" style="37" customWidth="1"/>
    <col min="11" max="11" width="11.421875" style="21" hidden="1" customWidth="1"/>
    <col min="12" max="28" width="12.7109375" style="21" hidden="1" customWidth="1"/>
    <col min="29" max="31" width="12.57421875" style="21" hidden="1" customWidth="1"/>
    <col min="32" max="38" width="11.421875" style="21" hidden="1" customWidth="1"/>
    <col min="39" max="39" width="12.421875" style="3" hidden="1" customWidth="1"/>
    <col min="40" max="40" width="11.8515625" style="3" hidden="1" customWidth="1"/>
    <col min="41" max="41" width="20.28125" style="3" customWidth="1"/>
    <col min="42" max="42" width="17.57421875" style="3" customWidth="1"/>
    <col min="43" max="43" width="11.421875" style="3" customWidth="1"/>
    <col min="44" max="44" width="14.57421875" style="3" customWidth="1"/>
    <col min="45" max="45" width="15.00390625" style="3" customWidth="1"/>
    <col min="46" max="46" width="11.421875" style="3" customWidth="1"/>
    <col min="47" max="47" width="0" style="3" hidden="1" customWidth="1"/>
    <col min="48" max="48" width="23.00390625" style="3" customWidth="1"/>
    <col min="49" max="49" width="27.00390625" style="3" customWidth="1"/>
    <col min="50" max="50" width="24.8515625" style="3" customWidth="1"/>
    <col min="51" max="51" width="30.28125" style="3" customWidth="1"/>
    <col min="52" max="52" width="11.421875" style="3" customWidth="1"/>
    <col min="53" max="53" width="20.00390625" style="3" hidden="1" customWidth="1"/>
    <col min="54" max="54" width="27.28125" style="3" customWidth="1"/>
    <col min="55" max="55" width="13.7109375" style="3" customWidth="1"/>
    <col min="56" max="56" width="25.421875" style="3" customWidth="1"/>
    <col min="57" max="57" width="23.421875" style="3" customWidth="1"/>
    <col min="58" max="58" width="18.8515625" style="3" customWidth="1"/>
    <col min="59" max="59" width="20.421875" style="3" customWidth="1"/>
    <col min="60" max="60" width="17.57421875" style="3" customWidth="1"/>
    <col min="61" max="61" width="27.421875" style="3" customWidth="1"/>
    <col min="62" max="62" width="17.8515625" style="3" customWidth="1"/>
    <col min="63" max="63" width="22.421875" style="3" customWidth="1"/>
    <col min="64" max="64" width="21.00390625" style="3" customWidth="1"/>
    <col min="65" max="65" width="25.421875" style="3" customWidth="1"/>
    <col min="66" max="66" width="42.57421875" style="3" customWidth="1"/>
    <col min="67" max="67" width="22.8515625" style="3" customWidth="1"/>
    <col min="68" max="68" width="25.421875" style="3" customWidth="1"/>
    <col min="69" max="69" width="11.421875" style="21" customWidth="1"/>
    <col min="70" max="16384" width="11.421875" style="3" customWidth="1"/>
  </cols>
  <sheetData>
    <row r="1" spans="1:36" ht="29.25" customHeight="1" hidden="1">
      <c r="A1" s="85" t="s">
        <v>257</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6" ht="22.5" customHeight="1" hidden="1">
      <c r="A2" s="85" t="s">
        <v>260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ht="22.5" customHeight="1" hidden="1">
      <c r="A3" s="85" t="s">
        <v>258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ht="22.5" customHeight="1" hidden="1" thickBot="1">
      <c r="A4" s="5"/>
      <c r="B4" s="5"/>
      <c r="C4" s="5"/>
      <c r="D4" s="5"/>
      <c r="E4" s="13"/>
      <c r="F4" s="5"/>
      <c r="G4" s="5"/>
      <c r="H4" s="5"/>
      <c r="I4" s="5"/>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11:69" ht="17.25" customHeight="1" thickBot="1">
      <c r="K5" s="87" t="s">
        <v>673</v>
      </c>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9"/>
      <c r="AM5" s="10"/>
      <c r="AN5" s="10"/>
      <c r="AO5" s="82" t="s">
        <v>674</v>
      </c>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4"/>
      <c r="BQ5" s="10"/>
    </row>
    <row r="6" spans="1:69" s="5" customFormat="1" ht="31.5" customHeight="1">
      <c r="A6" s="6" t="s">
        <v>515</v>
      </c>
      <c r="B6" s="7" t="s">
        <v>743</v>
      </c>
      <c r="C6" s="7" t="s">
        <v>718</v>
      </c>
      <c r="D6" s="7" t="s">
        <v>516</v>
      </c>
      <c r="E6" s="15" t="s">
        <v>314</v>
      </c>
      <c r="F6" s="7" t="s">
        <v>340</v>
      </c>
      <c r="G6" s="43" t="s">
        <v>504</v>
      </c>
      <c r="H6" s="43" t="s">
        <v>505</v>
      </c>
      <c r="I6" s="44" t="s">
        <v>506</v>
      </c>
      <c r="J6" s="53"/>
      <c r="K6" s="63" t="s">
        <v>662</v>
      </c>
      <c r="L6" s="64" t="s">
        <v>633</v>
      </c>
      <c r="M6" s="65" t="s">
        <v>634</v>
      </c>
      <c r="N6" s="65" t="s">
        <v>635</v>
      </c>
      <c r="O6" s="65" t="s">
        <v>630</v>
      </c>
      <c r="P6" s="65" t="s">
        <v>631</v>
      </c>
      <c r="Q6" s="65" t="s">
        <v>632</v>
      </c>
      <c r="R6" s="65" t="s">
        <v>627</v>
      </c>
      <c r="S6" s="65" t="s">
        <v>628</v>
      </c>
      <c r="T6" s="65" t="s">
        <v>629</v>
      </c>
      <c r="U6" s="65" t="s">
        <v>625</v>
      </c>
      <c r="V6" s="65" t="s">
        <v>626</v>
      </c>
      <c r="W6" s="65" t="s">
        <v>623</v>
      </c>
      <c r="X6" s="65" t="s">
        <v>624</v>
      </c>
      <c r="Y6" s="65" t="s">
        <v>621</v>
      </c>
      <c r="Z6" s="65" t="s">
        <v>622</v>
      </c>
      <c r="AA6" s="65" t="s">
        <v>618</v>
      </c>
      <c r="AB6" s="65" t="s">
        <v>619</v>
      </c>
      <c r="AC6" s="65" t="s">
        <v>620</v>
      </c>
      <c r="AD6" s="65" t="s">
        <v>616</v>
      </c>
      <c r="AE6" s="65" t="s">
        <v>617</v>
      </c>
      <c r="AF6" s="65" t="s">
        <v>615</v>
      </c>
      <c r="AG6" s="65" t="s">
        <v>677</v>
      </c>
      <c r="AH6" s="65" t="s">
        <v>678</v>
      </c>
      <c r="AI6" s="65" t="s">
        <v>679</v>
      </c>
      <c r="AJ6" s="65" t="s">
        <v>680</v>
      </c>
      <c r="AK6" s="65" t="s">
        <v>681</v>
      </c>
      <c r="AL6" s="66" t="s">
        <v>682</v>
      </c>
      <c r="AM6" s="11"/>
      <c r="AN6" s="11"/>
      <c r="AO6" s="63" t="s">
        <v>662</v>
      </c>
      <c r="AP6" s="64" t="s">
        <v>633</v>
      </c>
      <c r="AQ6" s="65" t="s">
        <v>634</v>
      </c>
      <c r="AR6" s="65" t="s">
        <v>635</v>
      </c>
      <c r="AS6" s="65" t="s">
        <v>630</v>
      </c>
      <c r="AT6" s="65" t="s">
        <v>631</v>
      </c>
      <c r="AU6" s="65" t="s">
        <v>632</v>
      </c>
      <c r="AV6" s="65" t="s">
        <v>627</v>
      </c>
      <c r="AW6" s="65" t="s">
        <v>628</v>
      </c>
      <c r="AX6" s="65" t="s">
        <v>745</v>
      </c>
      <c r="AY6" s="65" t="s">
        <v>625</v>
      </c>
      <c r="AZ6" s="65" t="s">
        <v>626</v>
      </c>
      <c r="BA6" s="65" t="s">
        <v>623</v>
      </c>
      <c r="BB6" s="65" t="s">
        <v>624</v>
      </c>
      <c r="BC6" s="65" t="s">
        <v>621</v>
      </c>
      <c r="BD6" s="65" t="s">
        <v>622</v>
      </c>
      <c r="BE6" s="65" t="s">
        <v>618</v>
      </c>
      <c r="BF6" s="65" t="s">
        <v>619</v>
      </c>
      <c r="BG6" s="65" t="s">
        <v>620</v>
      </c>
      <c r="BH6" s="65" t="s">
        <v>616</v>
      </c>
      <c r="BI6" s="65" t="s">
        <v>617</v>
      </c>
      <c r="BJ6" s="65" t="s">
        <v>615</v>
      </c>
      <c r="BK6" s="65" t="s">
        <v>677</v>
      </c>
      <c r="BL6" s="65" t="s">
        <v>678</v>
      </c>
      <c r="BM6" s="65" t="s">
        <v>679</v>
      </c>
      <c r="BN6" s="65" t="s">
        <v>680</v>
      </c>
      <c r="BO6" s="65" t="s">
        <v>681</v>
      </c>
      <c r="BP6" s="66" t="s">
        <v>682</v>
      </c>
      <c r="BQ6" s="11"/>
    </row>
    <row r="7" spans="1:69" ht="94.5" customHeight="1">
      <c r="A7" s="41">
        <v>1</v>
      </c>
      <c r="B7" s="49" t="s">
        <v>703</v>
      </c>
      <c r="C7" s="50" t="s">
        <v>704</v>
      </c>
      <c r="D7" s="69" t="s">
        <v>315</v>
      </c>
      <c r="E7" s="16" t="s">
        <v>400</v>
      </c>
      <c r="F7" s="77">
        <v>1</v>
      </c>
      <c r="G7" s="8">
        <v>9350000</v>
      </c>
      <c r="H7" s="20">
        <f>G7*16%</f>
        <v>1496000</v>
      </c>
      <c r="I7" s="45">
        <f>(G7+H7)*F7</f>
        <v>10846000</v>
      </c>
      <c r="J7" s="23"/>
      <c r="K7" s="28">
        <v>0</v>
      </c>
      <c r="L7" s="20">
        <v>10788000</v>
      </c>
      <c r="M7" s="38">
        <v>0</v>
      </c>
      <c r="N7" s="38">
        <v>0</v>
      </c>
      <c r="O7" s="29" t="s">
        <v>27</v>
      </c>
      <c r="P7" s="29" t="s">
        <v>27</v>
      </c>
      <c r="Q7" s="29" t="s">
        <v>27</v>
      </c>
      <c r="R7" s="20">
        <v>7928600</v>
      </c>
      <c r="S7" s="20" t="s">
        <v>27</v>
      </c>
      <c r="T7" s="29" t="s">
        <v>27</v>
      </c>
      <c r="U7" s="29" t="s">
        <v>27</v>
      </c>
      <c r="V7" s="20" t="s">
        <v>27</v>
      </c>
      <c r="W7" s="29" t="s">
        <v>27</v>
      </c>
      <c r="X7" s="29" t="s">
        <v>27</v>
      </c>
      <c r="Y7" s="29" t="s">
        <v>27</v>
      </c>
      <c r="Z7" s="29" t="s">
        <v>27</v>
      </c>
      <c r="AA7" s="29" t="s">
        <v>27</v>
      </c>
      <c r="AB7" s="29" t="s">
        <v>27</v>
      </c>
      <c r="AC7" s="30" t="s">
        <v>27</v>
      </c>
      <c r="AD7" s="30" t="s">
        <v>27</v>
      </c>
      <c r="AE7" s="30" t="s">
        <v>27</v>
      </c>
      <c r="AF7" s="29" t="s">
        <v>27</v>
      </c>
      <c r="AG7" s="30">
        <v>8120000</v>
      </c>
      <c r="AH7" s="29">
        <v>0</v>
      </c>
      <c r="AI7" s="20">
        <v>0</v>
      </c>
      <c r="AJ7" s="29" t="s">
        <v>27</v>
      </c>
      <c r="AK7" s="20" t="s">
        <v>27</v>
      </c>
      <c r="AL7" s="31">
        <v>0</v>
      </c>
      <c r="AM7" s="57"/>
      <c r="AN7" s="12"/>
      <c r="AO7" s="56" t="s">
        <v>676</v>
      </c>
      <c r="AP7" s="68" t="s">
        <v>675</v>
      </c>
      <c r="AQ7" s="58" t="s">
        <v>676</v>
      </c>
      <c r="AR7" s="58" t="s">
        <v>676</v>
      </c>
      <c r="AS7" s="58" t="s">
        <v>676</v>
      </c>
      <c r="AT7" s="58" t="s">
        <v>676</v>
      </c>
      <c r="AU7" s="58" t="s">
        <v>676</v>
      </c>
      <c r="AV7" s="68" t="s">
        <v>778</v>
      </c>
      <c r="AW7" s="58" t="s">
        <v>676</v>
      </c>
      <c r="AX7" s="58" t="s">
        <v>676</v>
      </c>
      <c r="AY7" s="58" t="s">
        <v>676</v>
      </c>
      <c r="AZ7" s="58" t="s">
        <v>676</v>
      </c>
      <c r="BA7" s="58" t="s">
        <v>676</v>
      </c>
      <c r="BB7" s="58" t="s">
        <v>676</v>
      </c>
      <c r="BC7" s="58" t="s">
        <v>676</v>
      </c>
      <c r="BD7" s="58" t="s">
        <v>676</v>
      </c>
      <c r="BE7" s="58" t="s">
        <v>676</v>
      </c>
      <c r="BF7" s="58" t="s">
        <v>676</v>
      </c>
      <c r="BG7" s="58" t="s">
        <v>676</v>
      </c>
      <c r="BH7" s="58" t="s">
        <v>676</v>
      </c>
      <c r="BI7" s="58" t="s">
        <v>676</v>
      </c>
      <c r="BJ7" s="58" t="s">
        <v>676</v>
      </c>
      <c r="BK7" s="68" t="s">
        <v>675</v>
      </c>
      <c r="BL7" s="58" t="s">
        <v>676</v>
      </c>
      <c r="BM7" s="58" t="s">
        <v>676</v>
      </c>
      <c r="BN7" s="58" t="s">
        <v>676</v>
      </c>
      <c r="BO7" s="58" t="s">
        <v>676</v>
      </c>
      <c r="BP7" s="61" t="s">
        <v>676</v>
      </c>
      <c r="BQ7" s="12"/>
    </row>
    <row r="8" spans="1:69" ht="66.75" customHeight="1">
      <c r="A8" s="41">
        <v>2</v>
      </c>
      <c r="B8" s="49" t="s">
        <v>703</v>
      </c>
      <c r="C8" s="50" t="s">
        <v>705</v>
      </c>
      <c r="D8" s="69" t="s">
        <v>401</v>
      </c>
      <c r="E8" s="16" t="s">
        <v>522</v>
      </c>
      <c r="F8" s="2">
        <v>1</v>
      </c>
      <c r="G8" s="8">
        <v>18140000</v>
      </c>
      <c r="H8" s="20">
        <f aca="true" t="shared" si="0" ref="H8:H70">G8*16%</f>
        <v>2902400</v>
      </c>
      <c r="I8" s="45">
        <f>(G8+H8)*F8</f>
        <v>21042400</v>
      </c>
      <c r="J8" s="23"/>
      <c r="K8" s="28">
        <v>0</v>
      </c>
      <c r="L8" s="20">
        <v>18560000</v>
      </c>
      <c r="M8" s="38">
        <v>0</v>
      </c>
      <c r="N8" s="20">
        <v>63785500</v>
      </c>
      <c r="O8" s="30" t="s">
        <v>27</v>
      </c>
      <c r="P8" s="30" t="s">
        <v>27</v>
      </c>
      <c r="Q8" s="30" t="s">
        <v>27</v>
      </c>
      <c r="R8" s="30" t="s">
        <v>27</v>
      </c>
      <c r="S8" s="20">
        <v>17284000</v>
      </c>
      <c r="T8" s="20">
        <v>16056023.999999998</v>
      </c>
      <c r="U8" s="20">
        <v>19686360</v>
      </c>
      <c r="V8" s="20" t="s">
        <v>27</v>
      </c>
      <c r="W8" s="30" t="s">
        <v>27</v>
      </c>
      <c r="X8" s="30" t="s">
        <v>27</v>
      </c>
      <c r="Y8" s="30" t="s">
        <v>27</v>
      </c>
      <c r="Z8" s="30" t="s">
        <v>27</v>
      </c>
      <c r="AA8" s="30" t="s">
        <v>27</v>
      </c>
      <c r="AB8" s="20">
        <v>18615680</v>
      </c>
      <c r="AC8" s="20">
        <v>12586000</v>
      </c>
      <c r="AD8" s="20">
        <v>9860000</v>
      </c>
      <c r="AE8" s="20">
        <v>24123360</v>
      </c>
      <c r="AF8" s="30" t="s">
        <v>27</v>
      </c>
      <c r="AG8" s="30">
        <v>0</v>
      </c>
      <c r="AH8" s="30">
        <v>0</v>
      </c>
      <c r="AI8" s="20">
        <v>20764000</v>
      </c>
      <c r="AJ8" s="30" t="s">
        <v>27</v>
      </c>
      <c r="AK8" s="20">
        <v>25032800</v>
      </c>
      <c r="AL8" s="31">
        <v>0</v>
      </c>
      <c r="AM8" s="57"/>
      <c r="AN8" s="12"/>
      <c r="AO8" s="56" t="s">
        <v>676</v>
      </c>
      <c r="AP8" s="68" t="s">
        <v>675</v>
      </c>
      <c r="AQ8" s="58" t="s">
        <v>676</v>
      </c>
      <c r="AR8" s="68" t="s">
        <v>675</v>
      </c>
      <c r="AS8" s="58" t="s">
        <v>676</v>
      </c>
      <c r="AT8" s="58" t="s">
        <v>676</v>
      </c>
      <c r="AU8" s="58" t="s">
        <v>676</v>
      </c>
      <c r="AV8" s="58" t="s">
        <v>676</v>
      </c>
      <c r="AW8" s="68" t="s">
        <v>719</v>
      </c>
      <c r="AX8" s="68" t="s">
        <v>675</v>
      </c>
      <c r="AY8" s="68" t="s">
        <v>733</v>
      </c>
      <c r="AZ8" s="58" t="s">
        <v>676</v>
      </c>
      <c r="BA8" s="58" t="s">
        <v>676</v>
      </c>
      <c r="BB8" s="58" t="s">
        <v>676</v>
      </c>
      <c r="BC8" s="58" t="s">
        <v>676</v>
      </c>
      <c r="BD8" s="58" t="s">
        <v>676</v>
      </c>
      <c r="BE8" s="58" t="s">
        <v>676</v>
      </c>
      <c r="BF8" s="68" t="s">
        <v>675</v>
      </c>
      <c r="BG8" s="68" t="s">
        <v>581</v>
      </c>
      <c r="BH8" s="68" t="s">
        <v>675</v>
      </c>
      <c r="BI8" s="68" t="s">
        <v>675</v>
      </c>
      <c r="BJ8" s="58" t="s">
        <v>676</v>
      </c>
      <c r="BK8" s="58" t="s">
        <v>676</v>
      </c>
      <c r="BL8" s="58" t="s">
        <v>676</v>
      </c>
      <c r="BM8" s="68" t="s">
        <v>675</v>
      </c>
      <c r="BN8" s="58" t="s">
        <v>676</v>
      </c>
      <c r="BO8" s="68" t="s">
        <v>734</v>
      </c>
      <c r="BP8" s="61" t="s">
        <v>676</v>
      </c>
      <c r="BQ8" s="12"/>
    </row>
    <row r="9" spans="1:69" ht="71.25" customHeight="1">
      <c r="A9" s="41">
        <v>3</v>
      </c>
      <c r="B9" s="49" t="s">
        <v>703</v>
      </c>
      <c r="C9" s="50" t="s">
        <v>705</v>
      </c>
      <c r="D9" s="69" t="s">
        <v>402</v>
      </c>
      <c r="E9" s="16" t="s">
        <v>523</v>
      </c>
      <c r="F9" s="2">
        <v>1</v>
      </c>
      <c r="G9" s="8">
        <v>7750000</v>
      </c>
      <c r="H9" s="20">
        <f t="shared" si="0"/>
        <v>1240000</v>
      </c>
      <c r="I9" s="45">
        <f aca="true" t="shared" si="1" ref="I9:I70">(G9+H9)*F9</f>
        <v>8990000</v>
      </c>
      <c r="J9" s="23"/>
      <c r="K9" s="28">
        <v>0</v>
      </c>
      <c r="L9" s="38">
        <v>0</v>
      </c>
      <c r="M9" s="38">
        <v>0</v>
      </c>
      <c r="N9" s="20">
        <v>21548740</v>
      </c>
      <c r="O9" s="32" t="s">
        <v>27</v>
      </c>
      <c r="P9" s="32" t="s">
        <v>27</v>
      </c>
      <c r="Q9" s="32" t="s">
        <v>27</v>
      </c>
      <c r="R9" s="32" t="s">
        <v>27</v>
      </c>
      <c r="S9" s="20" t="s">
        <v>27</v>
      </c>
      <c r="T9" s="32" t="s">
        <v>27</v>
      </c>
      <c r="U9" s="32" t="s">
        <v>27</v>
      </c>
      <c r="V9" s="20" t="s">
        <v>27</v>
      </c>
      <c r="W9" s="32" t="s">
        <v>27</v>
      </c>
      <c r="X9" s="32" t="s">
        <v>27</v>
      </c>
      <c r="Y9" s="32" t="s">
        <v>27</v>
      </c>
      <c r="Z9" s="32" t="s">
        <v>27</v>
      </c>
      <c r="AA9" s="32" t="s">
        <v>27</v>
      </c>
      <c r="AB9" s="32" t="s">
        <v>27</v>
      </c>
      <c r="AC9" s="32" t="s">
        <v>27</v>
      </c>
      <c r="AD9" s="32" t="s">
        <v>27</v>
      </c>
      <c r="AE9" s="32" t="s">
        <v>27</v>
      </c>
      <c r="AF9" s="32" t="s">
        <v>27</v>
      </c>
      <c r="AG9" s="32">
        <v>0</v>
      </c>
      <c r="AH9" s="32">
        <v>0</v>
      </c>
      <c r="AI9" s="20">
        <v>14158032</v>
      </c>
      <c r="AJ9" s="32" t="s">
        <v>27</v>
      </c>
      <c r="AK9" s="20" t="s">
        <v>27</v>
      </c>
      <c r="AL9" s="31">
        <v>0</v>
      </c>
      <c r="AM9" s="57"/>
      <c r="AN9" s="12"/>
      <c r="AO9" s="56" t="s">
        <v>676</v>
      </c>
      <c r="AP9" s="58" t="s">
        <v>676</v>
      </c>
      <c r="AQ9" s="58" t="s">
        <v>676</v>
      </c>
      <c r="AR9" s="68" t="s">
        <v>732</v>
      </c>
      <c r="AS9" s="58" t="s">
        <v>676</v>
      </c>
      <c r="AT9" s="58" t="s">
        <v>676</v>
      </c>
      <c r="AU9" s="58" t="s">
        <v>676</v>
      </c>
      <c r="AV9" s="58" t="s">
        <v>676</v>
      </c>
      <c r="AW9" s="58" t="s">
        <v>676</v>
      </c>
      <c r="AX9" s="58" t="s">
        <v>676</v>
      </c>
      <c r="AY9" s="58" t="s">
        <v>676</v>
      </c>
      <c r="AZ9" s="58" t="s">
        <v>676</v>
      </c>
      <c r="BA9" s="58" t="s">
        <v>676</v>
      </c>
      <c r="BB9" s="58" t="s">
        <v>676</v>
      </c>
      <c r="BC9" s="58" t="s">
        <v>676</v>
      </c>
      <c r="BD9" s="58" t="s">
        <v>676</v>
      </c>
      <c r="BE9" s="58" t="s">
        <v>676</v>
      </c>
      <c r="BF9" s="58" t="s">
        <v>676</v>
      </c>
      <c r="BG9" s="58" t="s">
        <v>676</v>
      </c>
      <c r="BH9" s="58" t="s">
        <v>676</v>
      </c>
      <c r="BI9" s="58" t="s">
        <v>676</v>
      </c>
      <c r="BJ9" s="58" t="s">
        <v>676</v>
      </c>
      <c r="BK9" s="58" t="s">
        <v>676</v>
      </c>
      <c r="BL9" s="58" t="s">
        <v>676</v>
      </c>
      <c r="BM9" s="68" t="s">
        <v>675</v>
      </c>
      <c r="BN9" s="58" t="s">
        <v>676</v>
      </c>
      <c r="BO9" s="58" t="s">
        <v>676</v>
      </c>
      <c r="BP9" s="61" t="s">
        <v>676</v>
      </c>
      <c r="BQ9" s="12"/>
    </row>
    <row r="10" spans="1:69" ht="139.5" customHeight="1">
      <c r="A10" s="41">
        <v>4</v>
      </c>
      <c r="B10" s="49" t="s">
        <v>703</v>
      </c>
      <c r="C10" s="50" t="s">
        <v>706</v>
      </c>
      <c r="D10" s="69" t="s">
        <v>403</v>
      </c>
      <c r="E10" s="16" t="s">
        <v>0</v>
      </c>
      <c r="F10" s="2">
        <v>1</v>
      </c>
      <c r="G10" s="8">
        <v>8880000</v>
      </c>
      <c r="H10" s="20">
        <f t="shared" si="0"/>
        <v>1420800</v>
      </c>
      <c r="I10" s="45">
        <f t="shared" si="1"/>
        <v>10300800</v>
      </c>
      <c r="J10" s="23"/>
      <c r="K10" s="28">
        <v>0</v>
      </c>
      <c r="L10" s="38">
        <v>0</v>
      </c>
      <c r="M10" s="20">
        <v>44080000</v>
      </c>
      <c r="N10" s="38">
        <v>0</v>
      </c>
      <c r="O10" s="32" t="s">
        <v>27</v>
      </c>
      <c r="P10" s="32" t="s">
        <v>27</v>
      </c>
      <c r="Q10" s="32" t="s">
        <v>27</v>
      </c>
      <c r="R10" s="32" t="s">
        <v>27</v>
      </c>
      <c r="S10" s="20">
        <v>18792000</v>
      </c>
      <c r="T10" s="20">
        <v>18082513.9386</v>
      </c>
      <c r="U10" s="32" t="s">
        <v>27</v>
      </c>
      <c r="V10" s="20" t="s">
        <v>27</v>
      </c>
      <c r="W10" s="32" t="s">
        <v>27</v>
      </c>
      <c r="X10" s="32" t="s">
        <v>27</v>
      </c>
      <c r="Y10" s="32" t="s">
        <v>27</v>
      </c>
      <c r="Z10" s="32" t="s">
        <v>27</v>
      </c>
      <c r="AA10" s="32" t="s">
        <v>27</v>
      </c>
      <c r="AB10" s="20">
        <v>64960000</v>
      </c>
      <c r="AC10" s="20">
        <v>45878000</v>
      </c>
      <c r="AD10" s="20">
        <v>36772000</v>
      </c>
      <c r="AE10" s="32" t="s">
        <v>27</v>
      </c>
      <c r="AF10" s="32" t="s">
        <v>27</v>
      </c>
      <c r="AG10" s="32">
        <v>0</v>
      </c>
      <c r="AH10" s="32">
        <v>0</v>
      </c>
      <c r="AI10" s="20">
        <v>32213664</v>
      </c>
      <c r="AJ10" s="32" t="s">
        <v>27</v>
      </c>
      <c r="AK10" s="20">
        <v>22486310</v>
      </c>
      <c r="AL10" s="31">
        <v>0</v>
      </c>
      <c r="AM10" s="57"/>
      <c r="AN10" s="12"/>
      <c r="AO10" s="56" t="s">
        <v>676</v>
      </c>
      <c r="AP10" s="58" t="s">
        <v>676</v>
      </c>
      <c r="AQ10" s="68" t="s">
        <v>675</v>
      </c>
      <c r="AR10" s="58" t="s">
        <v>676</v>
      </c>
      <c r="AS10" s="58" t="s">
        <v>676</v>
      </c>
      <c r="AT10" s="58" t="s">
        <v>676</v>
      </c>
      <c r="AU10" s="58" t="s">
        <v>676</v>
      </c>
      <c r="AV10" s="58" t="s">
        <v>676</v>
      </c>
      <c r="AW10" s="68" t="s">
        <v>719</v>
      </c>
      <c r="AX10" s="68" t="s">
        <v>601</v>
      </c>
      <c r="AY10" s="58" t="s">
        <v>676</v>
      </c>
      <c r="AZ10" s="58" t="s">
        <v>676</v>
      </c>
      <c r="BA10" s="58" t="s">
        <v>676</v>
      </c>
      <c r="BB10" s="58" t="s">
        <v>676</v>
      </c>
      <c r="BC10" s="58" t="s">
        <v>676</v>
      </c>
      <c r="BD10" s="58" t="s">
        <v>676</v>
      </c>
      <c r="BE10" s="58" t="s">
        <v>676</v>
      </c>
      <c r="BF10" s="68" t="s">
        <v>675</v>
      </c>
      <c r="BG10" s="68" t="s">
        <v>581</v>
      </c>
      <c r="BH10" s="68" t="s">
        <v>675</v>
      </c>
      <c r="BI10" s="58" t="s">
        <v>676</v>
      </c>
      <c r="BJ10" s="58" t="s">
        <v>676</v>
      </c>
      <c r="BK10" s="58" t="s">
        <v>676</v>
      </c>
      <c r="BL10" s="58" t="s">
        <v>676</v>
      </c>
      <c r="BM10" s="68" t="s">
        <v>675</v>
      </c>
      <c r="BN10" s="58" t="s">
        <v>676</v>
      </c>
      <c r="BO10" s="68" t="s">
        <v>736</v>
      </c>
      <c r="BP10" s="61" t="s">
        <v>676</v>
      </c>
      <c r="BQ10" s="12"/>
    </row>
    <row r="11" spans="1:69" ht="60.75" customHeight="1">
      <c r="A11" s="41">
        <v>5</v>
      </c>
      <c r="B11" s="49" t="s">
        <v>703</v>
      </c>
      <c r="C11" s="50" t="s">
        <v>706</v>
      </c>
      <c r="D11" s="69" t="s">
        <v>404</v>
      </c>
      <c r="E11" s="16" t="s">
        <v>636</v>
      </c>
      <c r="F11" s="2">
        <v>2</v>
      </c>
      <c r="G11" s="8">
        <v>890000</v>
      </c>
      <c r="H11" s="20">
        <f t="shared" si="0"/>
        <v>142400</v>
      </c>
      <c r="I11" s="45">
        <f t="shared" si="1"/>
        <v>2064800</v>
      </c>
      <c r="J11" s="23"/>
      <c r="K11" s="28">
        <v>0</v>
      </c>
      <c r="L11" s="38">
        <v>0</v>
      </c>
      <c r="M11" s="38">
        <v>0</v>
      </c>
      <c r="N11" s="20">
        <v>1825218.24</v>
      </c>
      <c r="O11" s="32" t="s">
        <v>27</v>
      </c>
      <c r="P11" s="32" t="s">
        <v>27</v>
      </c>
      <c r="Q11" s="32" t="s">
        <v>27</v>
      </c>
      <c r="R11" s="32" t="s">
        <v>27</v>
      </c>
      <c r="S11" s="20" t="s">
        <v>27</v>
      </c>
      <c r="T11" s="32" t="s">
        <v>27</v>
      </c>
      <c r="U11" s="32" t="s">
        <v>27</v>
      </c>
      <c r="V11" s="20" t="s">
        <v>27</v>
      </c>
      <c r="W11" s="32" t="s">
        <v>27</v>
      </c>
      <c r="X11" s="32" t="s">
        <v>27</v>
      </c>
      <c r="Y11" s="32" t="s">
        <v>27</v>
      </c>
      <c r="Z11" s="32" t="s">
        <v>27</v>
      </c>
      <c r="AA11" s="32" t="s">
        <v>27</v>
      </c>
      <c r="AB11" s="32" t="s">
        <v>27</v>
      </c>
      <c r="AC11" s="32" t="s">
        <v>27</v>
      </c>
      <c r="AD11" s="32" t="s">
        <v>27</v>
      </c>
      <c r="AE11" s="32" t="s">
        <v>27</v>
      </c>
      <c r="AF11" s="32" t="s">
        <v>27</v>
      </c>
      <c r="AG11" s="32">
        <v>0</v>
      </c>
      <c r="AH11" s="32">
        <v>1577600</v>
      </c>
      <c r="AI11" s="20">
        <v>2046240</v>
      </c>
      <c r="AJ11" s="32" t="s">
        <v>27</v>
      </c>
      <c r="AK11" s="20" t="s">
        <v>27</v>
      </c>
      <c r="AL11" s="31">
        <v>0</v>
      </c>
      <c r="AM11" s="57"/>
      <c r="AN11" s="12"/>
      <c r="AO11" s="56" t="s">
        <v>676</v>
      </c>
      <c r="AP11" s="58" t="s">
        <v>676</v>
      </c>
      <c r="AQ11" s="58" t="s">
        <v>676</v>
      </c>
      <c r="AR11" s="68" t="s">
        <v>675</v>
      </c>
      <c r="AS11" s="58" t="s">
        <v>676</v>
      </c>
      <c r="AT11" s="58" t="s">
        <v>676</v>
      </c>
      <c r="AU11" s="58" t="s">
        <v>676</v>
      </c>
      <c r="AV11" s="58" t="s">
        <v>676</v>
      </c>
      <c r="AW11" s="58" t="s">
        <v>676</v>
      </c>
      <c r="AX11" s="58" t="s">
        <v>676</v>
      </c>
      <c r="AY11" s="58" t="s">
        <v>676</v>
      </c>
      <c r="AZ11" s="58" t="s">
        <v>676</v>
      </c>
      <c r="BA11" s="58" t="s">
        <v>676</v>
      </c>
      <c r="BB11" s="58" t="s">
        <v>676</v>
      </c>
      <c r="BC11" s="58" t="s">
        <v>676</v>
      </c>
      <c r="BD11" s="58" t="s">
        <v>676</v>
      </c>
      <c r="BE11" s="58" t="s">
        <v>676</v>
      </c>
      <c r="BF11" s="58" t="s">
        <v>676</v>
      </c>
      <c r="BG11" s="58" t="s">
        <v>676</v>
      </c>
      <c r="BH11" s="58" t="s">
        <v>676</v>
      </c>
      <c r="BI11" s="58" t="s">
        <v>676</v>
      </c>
      <c r="BJ11" s="58" t="s">
        <v>676</v>
      </c>
      <c r="BK11" s="58" t="s">
        <v>676</v>
      </c>
      <c r="BL11" s="68" t="s">
        <v>675</v>
      </c>
      <c r="BM11" s="68" t="s">
        <v>675</v>
      </c>
      <c r="BN11" s="58" t="s">
        <v>676</v>
      </c>
      <c r="BO11" s="58" t="s">
        <v>676</v>
      </c>
      <c r="BP11" s="61" t="s">
        <v>676</v>
      </c>
      <c r="BQ11" s="12"/>
    </row>
    <row r="12" spans="1:69" ht="42.75" customHeight="1">
      <c r="A12" s="41">
        <v>6</v>
      </c>
      <c r="B12" s="49" t="s">
        <v>703</v>
      </c>
      <c r="C12" s="50" t="s">
        <v>706</v>
      </c>
      <c r="D12" s="69" t="s">
        <v>405</v>
      </c>
      <c r="E12" s="16" t="s">
        <v>406</v>
      </c>
      <c r="F12" s="2">
        <v>1</v>
      </c>
      <c r="G12" s="8">
        <v>4000000</v>
      </c>
      <c r="H12" s="20">
        <f t="shared" si="0"/>
        <v>640000</v>
      </c>
      <c r="I12" s="45">
        <f t="shared" si="1"/>
        <v>4640000</v>
      </c>
      <c r="J12" s="23"/>
      <c r="K12" s="28">
        <v>0</v>
      </c>
      <c r="L12" s="38">
        <v>0</v>
      </c>
      <c r="M12" s="38">
        <v>0</v>
      </c>
      <c r="N12" s="20">
        <v>2825251.92</v>
      </c>
      <c r="O12" s="32" t="s">
        <v>27</v>
      </c>
      <c r="P12" s="32" t="s">
        <v>27</v>
      </c>
      <c r="Q12" s="32" t="s">
        <v>27</v>
      </c>
      <c r="R12" s="32" t="s">
        <v>27</v>
      </c>
      <c r="S12" s="20" t="s">
        <v>27</v>
      </c>
      <c r="T12" s="32" t="s">
        <v>27</v>
      </c>
      <c r="U12" s="32" t="s">
        <v>27</v>
      </c>
      <c r="V12" s="20" t="s">
        <v>27</v>
      </c>
      <c r="W12" s="32" t="s">
        <v>27</v>
      </c>
      <c r="X12" s="20">
        <v>4060000</v>
      </c>
      <c r="Y12" s="32" t="s">
        <v>27</v>
      </c>
      <c r="Z12" s="32" t="s">
        <v>27</v>
      </c>
      <c r="AA12" s="32" t="s">
        <v>27</v>
      </c>
      <c r="AB12" s="32" t="s">
        <v>27</v>
      </c>
      <c r="AC12" s="32" t="s">
        <v>27</v>
      </c>
      <c r="AD12" s="32" t="s">
        <v>27</v>
      </c>
      <c r="AE12" s="32" t="s">
        <v>27</v>
      </c>
      <c r="AF12" s="32" t="s">
        <v>27</v>
      </c>
      <c r="AG12" s="32">
        <v>1561360</v>
      </c>
      <c r="AH12" s="32">
        <v>0</v>
      </c>
      <c r="AI12" s="20">
        <v>0</v>
      </c>
      <c r="AJ12" s="32" t="s">
        <v>27</v>
      </c>
      <c r="AK12" s="20" t="s">
        <v>27</v>
      </c>
      <c r="AL12" s="31">
        <v>0</v>
      </c>
      <c r="AM12" s="57"/>
      <c r="AN12" s="12"/>
      <c r="AO12" s="56" t="s">
        <v>676</v>
      </c>
      <c r="AP12" s="58" t="s">
        <v>676</v>
      </c>
      <c r="AQ12" s="58" t="s">
        <v>676</v>
      </c>
      <c r="AR12" s="68" t="s">
        <v>675</v>
      </c>
      <c r="AS12" s="58" t="s">
        <v>676</v>
      </c>
      <c r="AT12" s="58" t="s">
        <v>676</v>
      </c>
      <c r="AU12" s="58" t="s">
        <v>676</v>
      </c>
      <c r="AV12" s="58" t="s">
        <v>676</v>
      </c>
      <c r="AW12" s="58" t="s">
        <v>676</v>
      </c>
      <c r="AX12" s="58" t="s">
        <v>676</v>
      </c>
      <c r="AY12" s="58" t="s">
        <v>676</v>
      </c>
      <c r="AZ12" s="58" t="s">
        <v>676</v>
      </c>
      <c r="BA12" s="58" t="s">
        <v>676</v>
      </c>
      <c r="BB12" s="68" t="s">
        <v>675</v>
      </c>
      <c r="BC12" s="58" t="s">
        <v>676</v>
      </c>
      <c r="BD12" s="58" t="s">
        <v>676</v>
      </c>
      <c r="BE12" s="58" t="s">
        <v>676</v>
      </c>
      <c r="BF12" s="58" t="s">
        <v>676</v>
      </c>
      <c r="BG12" s="58" t="s">
        <v>676</v>
      </c>
      <c r="BH12" s="58" t="s">
        <v>676</v>
      </c>
      <c r="BI12" s="58" t="s">
        <v>676</v>
      </c>
      <c r="BJ12" s="58" t="s">
        <v>676</v>
      </c>
      <c r="BK12" s="68" t="s">
        <v>675</v>
      </c>
      <c r="BL12" s="58" t="s">
        <v>676</v>
      </c>
      <c r="BM12" s="58" t="s">
        <v>676</v>
      </c>
      <c r="BN12" s="58" t="s">
        <v>676</v>
      </c>
      <c r="BO12" s="58" t="s">
        <v>676</v>
      </c>
      <c r="BP12" s="61" t="s">
        <v>676</v>
      </c>
      <c r="BQ12" s="12"/>
    </row>
    <row r="13" spans="1:69" ht="81.75" customHeight="1">
      <c r="A13" s="41">
        <v>7</v>
      </c>
      <c r="B13" s="49" t="s">
        <v>703</v>
      </c>
      <c r="C13" s="50" t="s">
        <v>706</v>
      </c>
      <c r="D13" s="69" t="s">
        <v>407</v>
      </c>
      <c r="E13" s="16" t="s">
        <v>517</v>
      </c>
      <c r="F13" s="2">
        <v>1</v>
      </c>
      <c r="G13" s="8">
        <v>21000000</v>
      </c>
      <c r="H13" s="20">
        <f t="shared" si="0"/>
        <v>3360000</v>
      </c>
      <c r="I13" s="45">
        <f t="shared" si="1"/>
        <v>24360000</v>
      </c>
      <c r="J13" s="23"/>
      <c r="K13" s="28">
        <v>0</v>
      </c>
      <c r="L13" s="38">
        <v>0</v>
      </c>
      <c r="M13" s="38">
        <v>0</v>
      </c>
      <c r="N13" s="38">
        <v>0</v>
      </c>
      <c r="O13" s="32" t="s">
        <v>27</v>
      </c>
      <c r="P13" s="32" t="s">
        <v>27</v>
      </c>
      <c r="Q13" s="32" t="s">
        <v>27</v>
      </c>
      <c r="R13" s="32" t="s">
        <v>27</v>
      </c>
      <c r="S13" s="20" t="s">
        <v>27</v>
      </c>
      <c r="T13" s="32" t="s">
        <v>27</v>
      </c>
      <c r="U13" s="20">
        <v>30392000</v>
      </c>
      <c r="V13" s="20" t="s">
        <v>27</v>
      </c>
      <c r="W13" s="32" t="s">
        <v>27</v>
      </c>
      <c r="X13" s="20">
        <v>24360000</v>
      </c>
      <c r="Y13" s="32" t="s">
        <v>27</v>
      </c>
      <c r="Z13" s="20">
        <v>1284816</v>
      </c>
      <c r="AA13" s="32" t="s">
        <v>27</v>
      </c>
      <c r="AB13" s="32" t="s">
        <v>27</v>
      </c>
      <c r="AC13" s="32" t="s">
        <v>27</v>
      </c>
      <c r="AD13" s="32" t="s">
        <v>27</v>
      </c>
      <c r="AE13" s="32" t="s">
        <v>27</v>
      </c>
      <c r="AF13" s="32" t="s">
        <v>27</v>
      </c>
      <c r="AG13" s="32">
        <v>0</v>
      </c>
      <c r="AH13" s="32">
        <v>18397600</v>
      </c>
      <c r="AI13" s="20">
        <v>0</v>
      </c>
      <c r="AJ13" s="32" t="s">
        <v>27</v>
      </c>
      <c r="AK13" s="20" t="s">
        <v>27</v>
      </c>
      <c r="AL13" s="31">
        <v>0</v>
      </c>
      <c r="AM13" s="57"/>
      <c r="AN13" s="12"/>
      <c r="AO13" s="56" t="s">
        <v>676</v>
      </c>
      <c r="AP13" s="58" t="s">
        <v>676</v>
      </c>
      <c r="AQ13" s="58" t="s">
        <v>676</v>
      </c>
      <c r="AR13" s="58" t="s">
        <v>676</v>
      </c>
      <c r="AS13" s="58" t="s">
        <v>676</v>
      </c>
      <c r="AT13" s="58" t="s">
        <v>676</v>
      </c>
      <c r="AU13" s="58" t="s">
        <v>676</v>
      </c>
      <c r="AV13" s="58" t="s">
        <v>676</v>
      </c>
      <c r="AW13" s="58" t="s">
        <v>676</v>
      </c>
      <c r="AX13" s="58" t="s">
        <v>676</v>
      </c>
      <c r="AY13" s="68" t="s">
        <v>675</v>
      </c>
      <c r="AZ13" s="58" t="s">
        <v>676</v>
      </c>
      <c r="BA13" s="58" t="s">
        <v>676</v>
      </c>
      <c r="BB13" s="68" t="s">
        <v>675</v>
      </c>
      <c r="BC13" s="58" t="s">
        <v>676</v>
      </c>
      <c r="BD13" s="68" t="s">
        <v>736</v>
      </c>
      <c r="BE13" s="58" t="s">
        <v>676</v>
      </c>
      <c r="BF13" s="58" t="s">
        <v>676</v>
      </c>
      <c r="BG13" s="58" t="s">
        <v>676</v>
      </c>
      <c r="BH13" s="58" t="s">
        <v>676</v>
      </c>
      <c r="BI13" s="58" t="s">
        <v>676</v>
      </c>
      <c r="BJ13" s="58" t="s">
        <v>676</v>
      </c>
      <c r="BK13" s="58" t="s">
        <v>676</v>
      </c>
      <c r="BL13" s="68" t="s">
        <v>737</v>
      </c>
      <c r="BM13" s="58" t="s">
        <v>676</v>
      </c>
      <c r="BN13" s="58" t="s">
        <v>676</v>
      </c>
      <c r="BO13" s="58" t="s">
        <v>676</v>
      </c>
      <c r="BP13" s="61" t="s">
        <v>676</v>
      </c>
      <c r="BQ13" s="12"/>
    </row>
    <row r="14" spans="1:68" ht="75" customHeight="1">
      <c r="A14" s="41">
        <v>8</v>
      </c>
      <c r="B14" s="49" t="s">
        <v>703</v>
      </c>
      <c r="C14" s="50" t="s">
        <v>706</v>
      </c>
      <c r="D14" s="69" t="s">
        <v>408</v>
      </c>
      <c r="E14" s="16" t="s">
        <v>637</v>
      </c>
      <c r="F14" s="2">
        <v>1</v>
      </c>
      <c r="G14" s="8">
        <v>5000000</v>
      </c>
      <c r="H14" s="20">
        <f t="shared" si="0"/>
        <v>800000</v>
      </c>
      <c r="I14" s="45">
        <f t="shared" si="1"/>
        <v>5800000</v>
      </c>
      <c r="J14" s="23"/>
      <c r="K14" s="28">
        <v>0</v>
      </c>
      <c r="L14" s="20">
        <v>4582000</v>
      </c>
      <c r="M14" s="38">
        <v>0</v>
      </c>
      <c r="N14" s="38">
        <v>0</v>
      </c>
      <c r="O14" s="20" t="s">
        <v>27</v>
      </c>
      <c r="P14" s="20" t="s">
        <v>27</v>
      </c>
      <c r="Q14" s="20" t="s">
        <v>27</v>
      </c>
      <c r="R14" s="20" t="s">
        <v>27</v>
      </c>
      <c r="S14" s="20">
        <v>4176000</v>
      </c>
      <c r="T14" s="20">
        <v>3199569.1226688</v>
      </c>
      <c r="U14" s="20" t="s">
        <v>27</v>
      </c>
      <c r="V14" s="20">
        <v>3712000</v>
      </c>
      <c r="W14" s="20" t="s">
        <v>27</v>
      </c>
      <c r="X14" s="20" t="s">
        <v>27</v>
      </c>
      <c r="Y14" s="20" t="s">
        <v>27</v>
      </c>
      <c r="Z14" s="20" t="s">
        <v>27</v>
      </c>
      <c r="AA14" s="20" t="s">
        <v>27</v>
      </c>
      <c r="AB14" s="20">
        <v>4129600</v>
      </c>
      <c r="AC14" s="20" t="s">
        <v>27</v>
      </c>
      <c r="AD14" s="20" t="s">
        <v>27</v>
      </c>
      <c r="AE14" s="20" t="s">
        <v>27</v>
      </c>
      <c r="AF14" s="20" t="s">
        <v>27</v>
      </c>
      <c r="AG14" s="20">
        <v>0</v>
      </c>
      <c r="AH14" s="20">
        <v>5011200</v>
      </c>
      <c r="AI14" s="20">
        <v>5568000</v>
      </c>
      <c r="AJ14" s="20" t="s">
        <v>27</v>
      </c>
      <c r="AK14" s="20" t="s">
        <v>27</v>
      </c>
      <c r="AL14" s="31">
        <v>0</v>
      </c>
      <c r="AM14" s="57"/>
      <c r="AO14" s="56" t="s">
        <v>676</v>
      </c>
      <c r="AP14" s="68" t="s">
        <v>675</v>
      </c>
      <c r="AQ14" s="58" t="s">
        <v>676</v>
      </c>
      <c r="AR14" s="58" t="s">
        <v>676</v>
      </c>
      <c r="AS14" s="58" t="s">
        <v>676</v>
      </c>
      <c r="AT14" s="58" t="s">
        <v>676</v>
      </c>
      <c r="AU14" s="58" t="s">
        <v>676</v>
      </c>
      <c r="AV14" s="58" t="s">
        <v>676</v>
      </c>
      <c r="AW14" s="68" t="s">
        <v>719</v>
      </c>
      <c r="AX14" s="68" t="s">
        <v>675</v>
      </c>
      <c r="AY14" s="58" t="s">
        <v>676</v>
      </c>
      <c r="AZ14" s="68" t="s">
        <v>675</v>
      </c>
      <c r="BA14" s="58" t="s">
        <v>676</v>
      </c>
      <c r="BB14" s="58" t="s">
        <v>676</v>
      </c>
      <c r="BC14" s="58" t="s">
        <v>676</v>
      </c>
      <c r="BD14" s="58" t="s">
        <v>676</v>
      </c>
      <c r="BE14" s="58" t="s">
        <v>676</v>
      </c>
      <c r="BF14" s="68" t="s">
        <v>675</v>
      </c>
      <c r="BG14" s="58" t="s">
        <v>676</v>
      </c>
      <c r="BH14" s="58" t="s">
        <v>676</v>
      </c>
      <c r="BI14" s="58" t="s">
        <v>676</v>
      </c>
      <c r="BJ14" s="58" t="s">
        <v>676</v>
      </c>
      <c r="BK14" s="58" t="s">
        <v>676</v>
      </c>
      <c r="BL14" s="68" t="s">
        <v>675</v>
      </c>
      <c r="BM14" s="68" t="s">
        <v>675</v>
      </c>
      <c r="BN14" s="58" t="s">
        <v>676</v>
      </c>
      <c r="BO14" s="58" t="s">
        <v>676</v>
      </c>
      <c r="BP14" s="61" t="s">
        <v>676</v>
      </c>
    </row>
    <row r="15" spans="1:68" ht="72.75" customHeight="1">
      <c r="A15" s="41">
        <v>9</v>
      </c>
      <c r="B15" s="49" t="s">
        <v>703</v>
      </c>
      <c r="C15" s="50" t="s">
        <v>706</v>
      </c>
      <c r="D15" s="69" t="s">
        <v>54</v>
      </c>
      <c r="E15" s="16" t="s">
        <v>518</v>
      </c>
      <c r="F15" s="2">
        <v>3</v>
      </c>
      <c r="G15" s="8">
        <v>1500000</v>
      </c>
      <c r="H15" s="20">
        <f t="shared" si="0"/>
        <v>240000</v>
      </c>
      <c r="I15" s="45">
        <f t="shared" si="1"/>
        <v>5220000</v>
      </c>
      <c r="J15" s="23"/>
      <c r="K15" s="28">
        <v>0</v>
      </c>
      <c r="L15" s="38">
        <v>0</v>
      </c>
      <c r="M15" s="38">
        <v>0</v>
      </c>
      <c r="N15" s="20">
        <v>14492557.440000001</v>
      </c>
      <c r="O15" s="20" t="s">
        <v>27</v>
      </c>
      <c r="P15" s="20" t="s">
        <v>27</v>
      </c>
      <c r="Q15" s="20" t="s">
        <v>27</v>
      </c>
      <c r="R15" s="20" t="s">
        <v>27</v>
      </c>
      <c r="S15" s="20" t="s">
        <v>27</v>
      </c>
      <c r="T15" s="20" t="s">
        <v>27</v>
      </c>
      <c r="U15" s="20" t="s">
        <v>27</v>
      </c>
      <c r="V15" s="20" t="s">
        <v>27</v>
      </c>
      <c r="W15" s="20" t="s">
        <v>27</v>
      </c>
      <c r="X15" s="20" t="s">
        <v>27</v>
      </c>
      <c r="Y15" s="20" t="s">
        <v>27</v>
      </c>
      <c r="Z15" s="20" t="s">
        <v>27</v>
      </c>
      <c r="AA15" s="20" t="s">
        <v>27</v>
      </c>
      <c r="AB15" s="20" t="s">
        <v>27</v>
      </c>
      <c r="AC15" s="20" t="s">
        <v>27</v>
      </c>
      <c r="AD15" s="20" t="s">
        <v>27</v>
      </c>
      <c r="AE15" s="20">
        <v>5397480</v>
      </c>
      <c r="AF15" s="20" t="s">
        <v>27</v>
      </c>
      <c r="AG15" s="20">
        <v>0</v>
      </c>
      <c r="AH15" s="20">
        <v>4002000</v>
      </c>
      <c r="AI15" s="20">
        <v>5046000</v>
      </c>
      <c r="AJ15" s="20" t="s">
        <v>27</v>
      </c>
      <c r="AK15" s="20" t="s">
        <v>27</v>
      </c>
      <c r="AL15" s="31">
        <v>0</v>
      </c>
      <c r="AM15" s="57"/>
      <c r="AO15" s="56" t="s">
        <v>676</v>
      </c>
      <c r="AP15" s="58" t="s">
        <v>676</v>
      </c>
      <c r="AQ15" s="58" t="s">
        <v>676</v>
      </c>
      <c r="AR15" s="68" t="s">
        <v>675</v>
      </c>
      <c r="AS15" s="58" t="s">
        <v>676</v>
      </c>
      <c r="AT15" s="58" t="s">
        <v>676</v>
      </c>
      <c r="AU15" s="58" t="s">
        <v>676</v>
      </c>
      <c r="AV15" s="58" t="s">
        <v>676</v>
      </c>
      <c r="AW15" s="58" t="s">
        <v>676</v>
      </c>
      <c r="AX15" s="58" t="s">
        <v>676</v>
      </c>
      <c r="AY15" s="58" t="s">
        <v>676</v>
      </c>
      <c r="AZ15" s="58" t="s">
        <v>676</v>
      </c>
      <c r="BA15" s="58" t="s">
        <v>676</v>
      </c>
      <c r="BB15" s="58" t="s">
        <v>676</v>
      </c>
      <c r="BC15" s="58" t="s">
        <v>676</v>
      </c>
      <c r="BD15" s="58" t="s">
        <v>676</v>
      </c>
      <c r="BE15" s="58" t="s">
        <v>676</v>
      </c>
      <c r="BF15" s="58" t="s">
        <v>676</v>
      </c>
      <c r="BG15" s="58" t="s">
        <v>676</v>
      </c>
      <c r="BH15" s="58" t="s">
        <v>676</v>
      </c>
      <c r="BI15" s="68" t="s">
        <v>675</v>
      </c>
      <c r="BJ15" s="58" t="s">
        <v>676</v>
      </c>
      <c r="BK15" s="58" t="s">
        <v>676</v>
      </c>
      <c r="BL15" s="68" t="s">
        <v>675</v>
      </c>
      <c r="BM15" s="68" t="s">
        <v>675</v>
      </c>
      <c r="BN15" s="58" t="s">
        <v>676</v>
      </c>
      <c r="BO15" s="58" t="s">
        <v>676</v>
      </c>
      <c r="BP15" s="61" t="s">
        <v>676</v>
      </c>
    </row>
    <row r="16" spans="1:68" ht="50.25" customHeight="1">
      <c r="A16" s="41">
        <v>10</v>
      </c>
      <c r="B16" s="49" t="s">
        <v>703</v>
      </c>
      <c r="C16" s="50" t="s">
        <v>707</v>
      </c>
      <c r="D16" s="69" t="s">
        <v>55</v>
      </c>
      <c r="E16" s="16" t="s">
        <v>638</v>
      </c>
      <c r="F16" s="2">
        <v>1</v>
      </c>
      <c r="G16" s="8">
        <v>4640000</v>
      </c>
      <c r="H16" s="20">
        <f t="shared" si="0"/>
        <v>742400</v>
      </c>
      <c r="I16" s="45">
        <f t="shared" si="1"/>
        <v>5382400</v>
      </c>
      <c r="J16" s="23"/>
      <c r="K16" s="28">
        <v>0</v>
      </c>
      <c r="L16" s="38">
        <v>0</v>
      </c>
      <c r="M16" s="38">
        <v>0</v>
      </c>
      <c r="N16" s="38">
        <v>0</v>
      </c>
      <c r="O16" s="20" t="s">
        <v>27</v>
      </c>
      <c r="P16" s="20" t="s">
        <v>27</v>
      </c>
      <c r="Q16" s="20" t="s">
        <v>27</v>
      </c>
      <c r="R16" s="20" t="s">
        <v>27</v>
      </c>
      <c r="S16" s="20" t="s">
        <v>27</v>
      </c>
      <c r="T16" s="20" t="s">
        <v>27</v>
      </c>
      <c r="U16" s="20" t="s">
        <v>27</v>
      </c>
      <c r="V16" s="20">
        <v>4640000</v>
      </c>
      <c r="W16" s="34">
        <v>19035600</v>
      </c>
      <c r="X16" s="20" t="s">
        <v>27</v>
      </c>
      <c r="Y16" s="20" t="s">
        <v>27</v>
      </c>
      <c r="Z16" s="20" t="s">
        <v>27</v>
      </c>
      <c r="AA16" s="20" t="s">
        <v>27</v>
      </c>
      <c r="AB16" s="20" t="s">
        <v>27</v>
      </c>
      <c r="AC16" s="20">
        <v>12599920</v>
      </c>
      <c r="AD16" s="20" t="s">
        <v>27</v>
      </c>
      <c r="AE16" s="20" t="s">
        <v>27</v>
      </c>
      <c r="AF16" s="20" t="s">
        <v>27</v>
      </c>
      <c r="AG16" s="20">
        <v>0</v>
      </c>
      <c r="AH16" s="20">
        <v>5312800</v>
      </c>
      <c r="AI16" s="20">
        <v>9952800</v>
      </c>
      <c r="AJ16" s="20" t="s">
        <v>27</v>
      </c>
      <c r="AK16" s="35">
        <v>4933866.28</v>
      </c>
      <c r="AL16" s="31">
        <v>0</v>
      </c>
      <c r="AM16" s="57"/>
      <c r="AO16" s="56" t="s">
        <v>676</v>
      </c>
      <c r="AP16" s="58" t="s">
        <v>676</v>
      </c>
      <c r="AQ16" s="58" t="s">
        <v>676</v>
      </c>
      <c r="AR16" s="58" t="s">
        <v>676</v>
      </c>
      <c r="AS16" s="58" t="s">
        <v>676</v>
      </c>
      <c r="AT16" s="58" t="s">
        <v>676</v>
      </c>
      <c r="AU16" s="58" t="s">
        <v>676</v>
      </c>
      <c r="AV16" s="58" t="s">
        <v>676</v>
      </c>
      <c r="AW16" s="58" t="s">
        <v>676</v>
      </c>
      <c r="AX16" s="58" t="s">
        <v>676</v>
      </c>
      <c r="AY16" s="58" t="s">
        <v>676</v>
      </c>
      <c r="AZ16" s="68" t="s">
        <v>675</v>
      </c>
      <c r="BA16" s="68" t="s">
        <v>782</v>
      </c>
      <c r="BB16" s="58" t="s">
        <v>676</v>
      </c>
      <c r="BC16" s="58" t="s">
        <v>676</v>
      </c>
      <c r="BD16" s="58" t="s">
        <v>676</v>
      </c>
      <c r="BE16" s="58" t="s">
        <v>676</v>
      </c>
      <c r="BF16" s="58" t="s">
        <v>676</v>
      </c>
      <c r="BG16" s="68" t="s">
        <v>724</v>
      </c>
      <c r="BH16" s="58" t="s">
        <v>676</v>
      </c>
      <c r="BI16" s="58" t="s">
        <v>676</v>
      </c>
      <c r="BJ16" s="58" t="s">
        <v>676</v>
      </c>
      <c r="BK16" s="58" t="s">
        <v>676</v>
      </c>
      <c r="BL16" s="68" t="s">
        <v>725</v>
      </c>
      <c r="BM16" s="68" t="s">
        <v>675</v>
      </c>
      <c r="BN16" s="58" t="s">
        <v>676</v>
      </c>
      <c r="BO16" s="68" t="s">
        <v>675</v>
      </c>
      <c r="BP16" s="61" t="s">
        <v>676</v>
      </c>
    </row>
    <row r="17" spans="1:68" ht="59.25" customHeight="1">
      <c r="A17" s="41">
        <v>11</v>
      </c>
      <c r="B17" s="49" t="s">
        <v>703</v>
      </c>
      <c r="C17" s="50" t="s">
        <v>707</v>
      </c>
      <c r="D17" s="69" t="s">
        <v>1</v>
      </c>
      <c r="E17" s="16" t="s">
        <v>508</v>
      </c>
      <c r="F17" s="2">
        <v>1</v>
      </c>
      <c r="G17" s="8">
        <v>10193000</v>
      </c>
      <c r="H17" s="20">
        <f t="shared" si="0"/>
        <v>1630880</v>
      </c>
      <c r="I17" s="45">
        <f t="shared" si="1"/>
        <v>11823880</v>
      </c>
      <c r="J17" s="23"/>
      <c r="K17" s="28">
        <v>0</v>
      </c>
      <c r="L17" s="38">
        <v>0</v>
      </c>
      <c r="M17" s="20">
        <v>4176000</v>
      </c>
      <c r="N17" s="38">
        <v>0</v>
      </c>
      <c r="O17" s="20" t="s">
        <v>27</v>
      </c>
      <c r="P17" s="20" t="s">
        <v>27</v>
      </c>
      <c r="Q17" s="20">
        <v>2166880</v>
      </c>
      <c r="R17" s="20">
        <v>4361600</v>
      </c>
      <c r="S17" s="20">
        <v>3090240</v>
      </c>
      <c r="T17" s="20" t="s">
        <v>27</v>
      </c>
      <c r="U17" s="20" t="s">
        <v>27</v>
      </c>
      <c r="V17" s="20" t="s">
        <v>27</v>
      </c>
      <c r="W17" s="20" t="s">
        <v>27</v>
      </c>
      <c r="X17" s="20">
        <v>2668000</v>
      </c>
      <c r="Y17" s="20" t="s">
        <v>27</v>
      </c>
      <c r="Z17" s="20" t="s">
        <v>27</v>
      </c>
      <c r="AA17" s="20" t="s">
        <v>27</v>
      </c>
      <c r="AB17" s="20" t="s">
        <v>27</v>
      </c>
      <c r="AC17" s="20" t="s">
        <v>27</v>
      </c>
      <c r="AD17" s="20">
        <v>4413119.8688</v>
      </c>
      <c r="AE17" s="20" t="s">
        <v>27</v>
      </c>
      <c r="AF17" s="20" t="s">
        <v>27</v>
      </c>
      <c r="AG17" s="20">
        <v>0</v>
      </c>
      <c r="AH17" s="20">
        <v>0</v>
      </c>
      <c r="AI17" s="20">
        <v>0</v>
      </c>
      <c r="AJ17" s="20" t="s">
        <v>27</v>
      </c>
      <c r="AK17" s="35">
        <v>2969136</v>
      </c>
      <c r="AL17" s="31">
        <v>0</v>
      </c>
      <c r="AM17" s="57"/>
      <c r="AO17" s="56" t="s">
        <v>676</v>
      </c>
      <c r="AP17" s="58" t="s">
        <v>676</v>
      </c>
      <c r="AQ17" s="68" t="s">
        <v>675</v>
      </c>
      <c r="AR17" s="58" t="s">
        <v>676</v>
      </c>
      <c r="AS17" s="58" t="s">
        <v>676</v>
      </c>
      <c r="AT17" s="58" t="s">
        <v>676</v>
      </c>
      <c r="AU17" s="68" t="s">
        <v>675</v>
      </c>
      <c r="AV17" s="68" t="s">
        <v>675</v>
      </c>
      <c r="AW17" s="68" t="s">
        <v>774</v>
      </c>
      <c r="AX17" s="58" t="s">
        <v>676</v>
      </c>
      <c r="AY17" s="58" t="s">
        <v>676</v>
      </c>
      <c r="AZ17" s="58" t="s">
        <v>676</v>
      </c>
      <c r="BA17" s="58" t="s">
        <v>676</v>
      </c>
      <c r="BB17" s="68" t="s">
        <v>675</v>
      </c>
      <c r="BC17" s="58" t="s">
        <v>676</v>
      </c>
      <c r="BD17" s="58" t="s">
        <v>676</v>
      </c>
      <c r="BE17" s="58" t="s">
        <v>676</v>
      </c>
      <c r="BF17" s="58" t="s">
        <v>676</v>
      </c>
      <c r="BG17" s="58" t="s">
        <v>676</v>
      </c>
      <c r="BH17" s="68" t="s">
        <v>675</v>
      </c>
      <c r="BI17" s="58" t="s">
        <v>676</v>
      </c>
      <c r="BJ17" s="58" t="s">
        <v>676</v>
      </c>
      <c r="BK17" s="58" t="s">
        <v>676</v>
      </c>
      <c r="BL17" s="58" t="s">
        <v>676</v>
      </c>
      <c r="BM17" s="58" t="s">
        <v>676</v>
      </c>
      <c r="BN17" s="58" t="s">
        <v>676</v>
      </c>
      <c r="BO17" s="68" t="s">
        <v>675</v>
      </c>
      <c r="BP17" s="61" t="s">
        <v>676</v>
      </c>
    </row>
    <row r="18" spans="1:68" ht="70.5" customHeight="1">
      <c r="A18" s="41">
        <v>12</v>
      </c>
      <c r="B18" s="49" t="s">
        <v>703</v>
      </c>
      <c r="C18" s="50" t="s">
        <v>707</v>
      </c>
      <c r="D18" s="69" t="s">
        <v>2</v>
      </c>
      <c r="E18" s="16" t="s">
        <v>509</v>
      </c>
      <c r="F18" s="2">
        <v>1</v>
      </c>
      <c r="G18" s="8">
        <v>456000</v>
      </c>
      <c r="H18" s="20">
        <f t="shared" si="0"/>
        <v>72960</v>
      </c>
      <c r="I18" s="45">
        <f t="shared" si="1"/>
        <v>528960</v>
      </c>
      <c r="J18" s="23"/>
      <c r="K18" s="28">
        <v>0</v>
      </c>
      <c r="L18" s="38">
        <v>0</v>
      </c>
      <c r="M18" s="38">
        <v>0</v>
      </c>
      <c r="N18" s="38">
        <v>0</v>
      </c>
      <c r="O18" s="20" t="s">
        <v>27</v>
      </c>
      <c r="P18" s="20" t="s">
        <v>27</v>
      </c>
      <c r="Q18" s="20" t="s">
        <v>27</v>
      </c>
      <c r="R18" s="20" t="s">
        <v>27</v>
      </c>
      <c r="S18" s="20" t="s">
        <v>27</v>
      </c>
      <c r="T18" s="20" t="s">
        <v>27</v>
      </c>
      <c r="U18" s="20" t="s">
        <v>27</v>
      </c>
      <c r="V18" s="20" t="s">
        <v>27</v>
      </c>
      <c r="W18" s="20" t="s">
        <v>27</v>
      </c>
      <c r="X18" s="20" t="s">
        <v>27</v>
      </c>
      <c r="Y18" s="20" t="s">
        <v>27</v>
      </c>
      <c r="Z18" s="20" t="s">
        <v>27</v>
      </c>
      <c r="AA18" s="20" t="s">
        <v>27</v>
      </c>
      <c r="AB18" s="20" t="s">
        <v>27</v>
      </c>
      <c r="AC18" s="20" t="s">
        <v>27</v>
      </c>
      <c r="AD18" s="20" t="s">
        <v>27</v>
      </c>
      <c r="AE18" s="20" t="s">
        <v>27</v>
      </c>
      <c r="AF18" s="20" t="s">
        <v>27</v>
      </c>
      <c r="AG18" s="20">
        <v>0</v>
      </c>
      <c r="AH18" s="20">
        <v>0</v>
      </c>
      <c r="AI18" s="20">
        <v>0</v>
      </c>
      <c r="AJ18" s="20" t="s">
        <v>27</v>
      </c>
      <c r="AK18" s="35">
        <v>25355051.48</v>
      </c>
      <c r="AL18" s="31">
        <v>0</v>
      </c>
      <c r="AM18" s="57"/>
      <c r="AO18" s="56" t="s">
        <v>676</v>
      </c>
      <c r="AP18" s="58" t="s">
        <v>676</v>
      </c>
      <c r="AQ18" s="58" t="s">
        <v>676</v>
      </c>
      <c r="AR18" s="58" t="s">
        <v>676</v>
      </c>
      <c r="AS18" s="58" t="s">
        <v>676</v>
      </c>
      <c r="AT18" s="58" t="s">
        <v>676</v>
      </c>
      <c r="AU18" s="58" t="s">
        <v>676</v>
      </c>
      <c r="AV18" s="58" t="s">
        <v>676</v>
      </c>
      <c r="AW18" s="58" t="s">
        <v>676</v>
      </c>
      <c r="AX18" s="58" t="s">
        <v>676</v>
      </c>
      <c r="AY18" s="58" t="s">
        <v>676</v>
      </c>
      <c r="AZ18" s="58" t="s">
        <v>676</v>
      </c>
      <c r="BA18" s="58" t="s">
        <v>676</v>
      </c>
      <c r="BB18" s="58" t="s">
        <v>676</v>
      </c>
      <c r="BC18" s="58" t="s">
        <v>676</v>
      </c>
      <c r="BD18" s="58" t="s">
        <v>676</v>
      </c>
      <c r="BE18" s="58" t="s">
        <v>676</v>
      </c>
      <c r="BF18" s="58" t="s">
        <v>676</v>
      </c>
      <c r="BG18" s="58" t="s">
        <v>676</v>
      </c>
      <c r="BH18" s="58" t="s">
        <v>676</v>
      </c>
      <c r="BI18" s="58" t="s">
        <v>676</v>
      </c>
      <c r="BJ18" s="58" t="s">
        <v>676</v>
      </c>
      <c r="BK18" s="58" t="s">
        <v>676</v>
      </c>
      <c r="BL18" s="58" t="s">
        <v>676</v>
      </c>
      <c r="BM18" s="58" t="s">
        <v>676</v>
      </c>
      <c r="BN18" s="58" t="s">
        <v>676</v>
      </c>
      <c r="BO18" s="68" t="s">
        <v>675</v>
      </c>
      <c r="BP18" s="61" t="s">
        <v>676</v>
      </c>
    </row>
    <row r="19" spans="1:68" ht="48" customHeight="1">
      <c r="A19" s="41">
        <v>13</v>
      </c>
      <c r="B19" s="49" t="s">
        <v>703</v>
      </c>
      <c r="C19" s="50" t="s">
        <v>707</v>
      </c>
      <c r="D19" s="69" t="s">
        <v>3</v>
      </c>
      <c r="E19" s="16" t="s">
        <v>30</v>
      </c>
      <c r="F19" s="2">
        <v>1</v>
      </c>
      <c r="G19" s="8">
        <v>9570000</v>
      </c>
      <c r="H19" s="20">
        <f t="shared" si="0"/>
        <v>1531200</v>
      </c>
      <c r="I19" s="45">
        <f t="shared" si="1"/>
        <v>11101200</v>
      </c>
      <c r="J19" s="23"/>
      <c r="K19" s="28">
        <v>0</v>
      </c>
      <c r="L19" s="20">
        <v>10730000</v>
      </c>
      <c r="M19" s="38">
        <v>0</v>
      </c>
      <c r="N19" s="20">
        <v>6720272.742857143</v>
      </c>
      <c r="O19" s="20" t="s">
        <v>27</v>
      </c>
      <c r="P19" s="20" t="s">
        <v>27</v>
      </c>
      <c r="Q19" s="20">
        <v>8120000</v>
      </c>
      <c r="R19" s="20" t="s">
        <v>27</v>
      </c>
      <c r="S19" s="20">
        <v>8642000</v>
      </c>
      <c r="T19" s="20">
        <v>8827932.8939</v>
      </c>
      <c r="U19" s="20" t="s">
        <v>27</v>
      </c>
      <c r="V19" s="20" t="s">
        <v>27</v>
      </c>
      <c r="W19" s="20" t="s">
        <v>27</v>
      </c>
      <c r="X19" s="20">
        <v>6148000</v>
      </c>
      <c r="Y19" s="20" t="s">
        <v>27</v>
      </c>
      <c r="Z19" s="20" t="s">
        <v>27</v>
      </c>
      <c r="AA19" s="20" t="s">
        <v>27</v>
      </c>
      <c r="AB19" s="20">
        <v>10266000</v>
      </c>
      <c r="AC19" s="20" t="s">
        <v>27</v>
      </c>
      <c r="AD19" s="20" t="s">
        <v>27</v>
      </c>
      <c r="AE19" s="20" t="s">
        <v>27</v>
      </c>
      <c r="AF19" s="20" t="s">
        <v>27</v>
      </c>
      <c r="AG19" s="20">
        <v>0</v>
      </c>
      <c r="AH19" s="20">
        <v>0</v>
      </c>
      <c r="AI19" s="20">
        <v>10730000</v>
      </c>
      <c r="AJ19" s="20" t="s">
        <v>27</v>
      </c>
      <c r="AK19" s="20" t="s">
        <v>27</v>
      </c>
      <c r="AL19" s="31">
        <v>0</v>
      </c>
      <c r="AM19" s="57"/>
      <c r="AO19" s="56" t="s">
        <v>676</v>
      </c>
      <c r="AP19" s="68" t="s">
        <v>675</v>
      </c>
      <c r="AQ19" s="58" t="s">
        <v>676</v>
      </c>
      <c r="AR19" s="68" t="s">
        <v>728</v>
      </c>
      <c r="AS19" s="58" t="s">
        <v>676</v>
      </c>
      <c r="AT19" s="58" t="s">
        <v>676</v>
      </c>
      <c r="AU19" s="68" t="s">
        <v>675</v>
      </c>
      <c r="AV19" s="58" t="s">
        <v>676</v>
      </c>
      <c r="AW19" s="68" t="s">
        <v>719</v>
      </c>
      <c r="AX19" s="68" t="s">
        <v>675</v>
      </c>
      <c r="AY19" s="58" t="s">
        <v>676</v>
      </c>
      <c r="AZ19" s="58" t="s">
        <v>676</v>
      </c>
      <c r="BA19" s="58" t="s">
        <v>676</v>
      </c>
      <c r="BB19" s="68" t="s">
        <v>675</v>
      </c>
      <c r="BC19" s="58" t="s">
        <v>676</v>
      </c>
      <c r="BD19" s="58" t="s">
        <v>676</v>
      </c>
      <c r="BE19" s="58" t="s">
        <v>676</v>
      </c>
      <c r="BF19" s="68" t="s">
        <v>675</v>
      </c>
      <c r="BG19" s="58" t="s">
        <v>676</v>
      </c>
      <c r="BH19" s="58" t="s">
        <v>676</v>
      </c>
      <c r="BI19" s="58" t="s">
        <v>676</v>
      </c>
      <c r="BJ19" s="58" t="s">
        <v>676</v>
      </c>
      <c r="BK19" s="58" t="s">
        <v>676</v>
      </c>
      <c r="BL19" s="58" t="s">
        <v>676</v>
      </c>
      <c r="BM19" s="68" t="s">
        <v>675</v>
      </c>
      <c r="BN19" s="58" t="s">
        <v>676</v>
      </c>
      <c r="BO19" s="58" t="s">
        <v>676</v>
      </c>
      <c r="BP19" s="61" t="s">
        <v>676</v>
      </c>
    </row>
    <row r="20" spans="1:68" ht="185.25" customHeight="1">
      <c r="A20" s="41">
        <v>14</v>
      </c>
      <c r="B20" s="49" t="s">
        <v>703</v>
      </c>
      <c r="C20" s="50" t="s">
        <v>707</v>
      </c>
      <c r="D20" s="69" t="s">
        <v>545</v>
      </c>
      <c r="E20" s="16" t="s">
        <v>524</v>
      </c>
      <c r="F20" s="2">
        <v>1</v>
      </c>
      <c r="G20" s="8">
        <v>46100000</v>
      </c>
      <c r="H20" s="20">
        <f t="shared" si="0"/>
        <v>7376000</v>
      </c>
      <c r="I20" s="45">
        <f t="shared" si="1"/>
        <v>53476000</v>
      </c>
      <c r="J20" s="23"/>
      <c r="K20" s="28">
        <v>0</v>
      </c>
      <c r="L20" s="38">
        <v>0</v>
      </c>
      <c r="M20" s="20">
        <v>27840000</v>
      </c>
      <c r="N20" s="38">
        <v>0</v>
      </c>
      <c r="O20" s="20" t="s">
        <v>27</v>
      </c>
      <c r="P20" s="20" t="s">
        <v>27</v>
      </c>
      <c r="Q20" s="20" t="s">
        <v>27</v>
      </c>
      <c r="R20" s="20" t="s">
        <v>27</v>
      </c>
      <c r="S20" s="20" t="s">
        <v>27</v>
      </c>
      <c r="T20" s="20" t="s">
        <v>27</v>
      </c>
      <c r="U20" s="20" t="s">
        <v>27</v>
      </c>
      <c r="V20" s="20" t="s">
        <v>27</v>
      </c>
      <c r="W20" s="20" t="s">
        <v>27</v>
      </c>
      <c r="X20" s="20">
        <v>27840000</v>
      </c>
      <c r="Y20" s="20" t="s">
        <v>27</v>
      </c>
      <c r="Z20" s="20" t="s">
        <v>27</v>
      </c>
      <c r="AA20" s="20" t="s">
        <v>27</v>
      </c>
      <c r="AB20" s="20" t="s">
        <v>27</v>
      </c>
      <c r="AC20" s="20" t="s">
        <v>27</v>
      </c>
      <c r="AD20" s="20" t="s">
        <v>27</v>
      </c>
      <c r="AE20" s="20" t="s">
        <v>27</v>
      </c>
      <c r="AF20" s="20" t="s">
        <v>27</v>
      </c>
      <c r="AG20" s="20">
        <v>0</v>
      </c>
      <c r="AH20" s="20">
        <v>0</v>
      </c>
      <c r="AI20" s="20">
        <v>0</v>
      </c>
      <c r="AJ20" s="20" t="s">
        <v>27</v>
      </c>
      <c r="AK20" s="20" t="s">
        <v>27</v>
      </c>
      <c r="AL20" s="31">
        <v>0</v>
      </c>
      <c r="AM20" s="57"/>
      <c r="AO20" s="56" t="s">
        <v>676</v>
      </c>
      <c r="AP20" s="58" t="s">
        <v>676</v>
      </c>
      <c r="AQ20" s="68" t="s">
        <v>675</v>
      </c>
      <c r="AR20" s="58" t="s">
        <v>676</v>
      </c>
      <c r="AS20" s="58" t="s">
        <v>676</v>
      </c>
      <c r="AT20" s="58" t="s">
        <v>676</v>
      </c>
      <c r="AU20" s="58" t="s">
        <v>676</v>
      </c>
      <c r="AV20" s="58" t="s">
        <v>676</v>
      </c>
      <c r="AW20" s="58" t="s">
        <v>676</v>
      </c>
      <c r="AX20" s="58" t="s">
        <v>676</v>
      </c>
      <c r="AY20" s="58" t="s">
        <v>676</v>
      </c>
      <c r="AZ20" s="58" t="s">
        <v>676</v>
      </c>
      <c r="BA20" s="58" t="s">
        <v>676</v>
      </c>
      <c r="BB20" s="68" t="s">
        <v>730</v>
      </c>
      <c r="BC20" s="58" t="s">
        <v>676</v>
      </c>
      <c r="BD20" s="58" t="s">
        <v>676</v>
      </c>
      <c r="BE20" s="58" t="s">
        <v>676</v>
      </c>
      <c r="BF20" s="58" t="s">
        <v>676</v>
      </c>
      <c r="BG20" s="58" t="s">
        <v>676</v>
      </c>
      <c r="BH20" s="58" t="s">
        <v>676</v>
      </c>
      <c r="BI20" s="58" t="s">
        <v>676</v>
      </c>
      <c r="BJ20" s="58" t="s">
        <v>676</v>
      </c>
      <c r="BK20" s="58" t="s">
        <v>676</v>
      </c>
      <c r="BL20" s="58" t="s">
        <v>676</v>
      </c>
      <c r="BM20" s="58" t="s">
        <v>676</v>
      </c>
      <c r="BN20" s="58" t="s">
        <v>676</v>
      </c>
      <c r="BO20" s="58" t="s">
        <v>676</v>
      </c>
      <c r="BP20" s="61" t="s">
        <v>676</v>
      </c>
    </row>
    <row r="21" spans="1:68" ht="56.25" customHeight="1">
      <c r="A21" s="41">
        <v>15</v>
      </c>
      <c r="B21" s="49" t="s">
        <v>703</v>
      </c>
      <c r="C21" s="50" t="s">
        <v>707</v>
      </c>
      <c r="D21" s="69" t="s">
        <v>402</v>
      </c>
      <c r="E21" s="16" t="s">
        <v>525</v>
      </c>
      <c r="F21" s="2">
        <v>1</v>
      </c>
      <c r="G21" s="8">
        <v>7710000</v>
      </c>
      <c r="H21" s="20">
        <f t="shared" si="0"/>
        <v>1233600</v>
      </c>
      <c r="I21" s="45">
        <f t="shared" si="1"/>
        <v>8943600</v>
      </c>
      <c r="J21" s="23"/>
      <c r="K21" s="28">
        <v>0</v>
      </c>
      <c r="L21" s="38">
        <v>0</v>
      </c>
      <c r="M21" s="38">
        <v>0</v>
      </c>
      <c r="N21" s="20">
        <v>23055000</v>
      </c>
      <c r="O21" s="20" t="s">
        <v>27</v>
      </c>
      <c r="P21" s="20" t="s">
        <v>27</v>
      </c>
      <c r="Q21" s="20" t="s">
        <v>27</v>
      </c>
      <c r="R21" s="20" t="s">
        <v>27</v>
      </c>
      <c r="S21" s="20" t="s">
        <v>27</v>
      </c>
      <c r="T21" s="20" t="s">
        <v>27</v>
      </c>
      <c r="U21" s="20" t="s">
        <v>27</v>
      </c>
      <c r="V21" s="20" t="s">
        <v>27</v>
      </c>
      <c r="W21" s="20" t="s">
        <v>27</v>
      </c>
      <c r="X21" s="20" t="s">
        <v>27</v>
      </c>
      <c r="Y21" s="20" t="s">
        <v>27</v>
      </c>
      <c r="Z21" s="20" t="s">
        <v>27</v>
      </c>
      <c r="AA21" s="20" t="s">
        <v>27</v>
      </c>
      <c r="AB21" s="20" t="s">
        <v>27</v>
      </c>
      <c r="AC21" s="20" t="s">
        <v>27</v>
      </c>
      <c r="AD21" s="20" t="s">
        <v>27</v>
      </c>
      <c r="AE21" s="20" t="s">
        <v>27</v>
      </c>
      <c r="AF21" s="20" t="s">
        <v>27</v>
      </c>
      <c r="AG21" s="20">
        <v>0</v>
      </c>
      <c r="AH21" s="20">
        <v>0</v>
      </c>
      <c r="AI21" s="20">
        <v>16658342.4</v>
      </c>
      <c r="AJ21" s="20" t="s">
        <v>27</v>
      </c>
      <c r="AK21" s="20" t="s">
        <v>27</v>
      </c>
      <c r="AL21" s="31">
        <v>0</v>
      </c>
      <c r="AM21" s="57"/>
      <c r="AO21" s="56" t="s">
        <v>676</v>
      </c>
      <c r="AP21" s="58" t="s">
        <v>676</v>
      </c>
      <c r="AQ21" s="58" t="s">
        <v>676</v>
      </c>
      <c r="AR21" s="68" t="s">
        <v>729</v>
      </c>
      <c r="AS21" s="58" t="s">
        <v>676</v>
      </c>
      <c r="AT21" s="58" t="s">
        <v>676</v>
      </c>
      <c r="AU21" s="58" t="s">
        <v>676</v>
      </c>
      <c r="AV21" s="58" t="s">
        <v>676</v>
      </c>
      <c r="AW21" s="58" t="s">
        <v>676</v>
      </c>
      <c r="AX21" s="58" t="s">
        <v>676</v>
      </c>
      <c r="AY21" s="58" t="s">
        <v>676</v>
      </c>
      <c r="AZ21" s="58" t="s">
        <v>676</v>
      </c>
      <c r="BA21" s="58" t="s">
        <v>676</v>
      </c>
      <c r="BB21" s="58" t="s">
        <v>676</v>
      </c>
      <c r="BC21" s="58" t="s">
        <v>676</v>
      </c>
      <c r="BD21" s="58" t="s">
        <v>676</v>
      </c>
      <c r="BE21" s="58" t="s">
        <v>676</v>
      </c>
      <c r="BF21" s="58" t="s">
        <v>676</v>
      </c>
      <c r="BG21" s="58" t="s">
        <v>676</v>
      </c>
      <c r="BH21" s="58" t="s">
        <v>676</v>
      </c>
      <c r="BI21" s="58" t="s">
        <v>676</v>
      </c>
      <c r="BJ21" s="58" t="s">
        <v>676</v>
      </c>
      <c r="BK21" s="58" t="s">
        <v>676</v>
      </c>
      <c r="BL21" s="58" t="s">
        <v>676</v>
      </c>
      <c r="BM21" s="68" t="s">
        <v>675</v>
      </c>
      <c r="BN21" s="58" t="s">
        <v>676</v>
      </c>
      <c r="BO21" s="58" t="s">
        <v>676</v>
      </c>
      <c r="BP21" s="61" t="s">
        <v>676</v>
      </c>
    </row>
    <row r="22" spans="1:68" ht="72" customHeight="1">
      <c r="A22" s="41">
        <v>16</v>
      </c>
      <c r="B22" s="49" t="s">
        <v>703</v>
      </c>
      <c r="C22" s="50" t="s">
        <v>707</v>
      </c>
      <c r="D22" s="69" t="s">
        <v>4</v>
      </c>
      <c r="E22" s="16" t="s">
        <v>5</v>
      </c>
      <c r="F22" s="2">
        <v>1</v>
      </c>
      <c r="G22" s="8">
        <v>700000</v>
      </c>
      <c r="H22" s="20">
        <f t="shared" si="0"/>
        <v>112000</v>
      </c>
      <c r="I22" s="45">
        <f t="shared" si="1"/>
        <v>812000</v>
      </c>
      <c r="J22" s="23"/>
      <c r="K22" s="28">
        <v>0</v>
      </c>
      <c r="L22" s="38">
        <v>0</v>
      </c>
      <c r="M22" s="38">
        <v>0</v>
      </c>
      <c r="N22" s="38">
        <v>0</v>
      </c>
      <c r="O22" s="20" t="s">
        <v>27</v>
      </c>
      <c r="P22" s="20" t="s">
        <v>27</v>
      </c>
      <c r="Q22" s="20" t="s">
        <v>27</v>
      </c>
      <c r="R22" s="20" t="s">
        <v>27</v>
      </c>
      <c r="S22" s="20" t="s">
        <v>27</v>
      </c>
      <c r="T22" s="20" t="s">
        <v>27</v>
      </c>
      <c r="U22" s="20" t="s">
        <v>27</v>
      </c>
      <c r="V22" s="20">
        <v>5104000</v>
      </c>
      <c r="W22" s="20" t="s">
        <v>27</v>
      </c>
      <c r="X22" s="20" t="s">
        <v>27</v>
      </c>
      <c r="Y22" s="20" t="s">
        <v>27</v>
      </c>
      <c r="Z22" s="20" t="s">
        <v>27</v>
      </c>
      <c r="AA22" s="20" t="s">
        <v>27</v>
      </c>
      <c r="AB22" s="20">
        <v>2146000</v>
      </c>
      <c r="AC22" s="20" t="s">
        <v>27</v>
      </c>
      <c r="AD22" s="20" t="s">
        <v>27</v>
      </c>
      <c r="AE22" s="20" t="s">
        <v>27</v>
      </c>
      <c r="AF22" s="20" t="s">
        <v>27</v>
      </c>
      <c r="AG22" s="20">
        <v>0</v>
      </c>
      <c r="AH22" s="20">
        <v>0</v>
      </c>
      <c r="AI22" s="20">
        <v>2570174.88</v>
      </c>
      <c r="AJ22" s="20" t="s">
        <v>27</v>
      </c>
      <c r="AK22" s="20">
        <v>10208001</v>
      </c>
      <c r="AL22" s="31">
        <v>0</v>
      </c>
      <c r="AM22" s="57"/>
      <c r="AO22" s="56" t="s">
        <v>676</v>
      </c>
      <c r="AP22" s="58" t="s">
        <v>676</v>
      </c>
      <c r="AQ22" s="58" t="s">
        <v>676</v>
      </c>
      <c r="AR22" s="58" t="s">
        <v>676</v>
      </c>
      <c r="AS22" s="58" t="s">
        <v>676</v>
      </c>
      <c r="AT22" s="58" t="s">
        <v>676</v>
      </c>
      <c r="AU22" s="58" t="s">
        <v>676</v>
      </c>
      <c r="AV22" s="58" t="s">
        <v>676</v>
      </c>
      <c r="AW22" s="58" t="s">
        <v>676</v>
      </c>
      <c r="AX22" s="58" t="s">
        <v>676</v>
      </c>
      <c r="AY22" s="58" t="s">
        <v>676</v>
      </c>
      <c r="AZ22" s="68" t="s">
        <v>675</v>
      </c>
      <c r="BA22" s="58" t="s">
        <v>676</v>
      </c>
      <c r="BB22" s="58" t="s">
        <v>676</v>
      </c>
      <c r="BC22" s="58" t="s">
        <v>676</v>
      </c>
      <c r="BD22" s="58" t="s">
        <v>676</v>
      </c>
      <c r="BE22" s="58" t="s">
        <v>676</v>
      </c>
      <c r="BF22" s="68" t="s">
        <v>675</v>
      </c>
      <c r="BG22" s="58" t="s">
        <v>676</v>
      </c>
      <c r="BH22" s="58" t="s">
        <v>676</v>
      </c>
      <c r="BI22" s="58" t="s">
        <v>676</v>
      </c>
      <c r="BJ22" s="58" t="s">
        <v>676</v>
      </c>
      <c r="BK22" s="58" t="s">
        <v>676</v>
      </c>
      <c r="BL22" s="58" t="s">
        <v>676</v>
      </c>
      <c r="BM22" s="68" t="s">
        <v>675</v>
      </c>
      <c r="BN22" s="58" t="s">
        <v>676</v>
      </c>
      <c r="BO22" s="68" t="s">
        <v>675</v>
      </c>
      <c r="BP22" s="61" t="s">
        <v>676</v>
      </c>
    </row>
    <row r="23" spans="1:68" ht="64.5" customHeight="1">
      <c r="A23" s="41">
        <v>17</v>
      </c>
      <c r="B23" s="49" t="s">
        <v>703</v>
      </c>
      <c r="C23" s="50" t="s">
        <v>707</v>
      </c>
      <c r="D23" s="69" t="s">
        <v>546</v>
      </c>
      <c r="E23" s="16" t="s">
        <v>397</v>
      </c>
      <c r="F23" s="2">
        <v>1</v>
      </c>
      <c r="G23" s="8">
        <v>18900000</v>
      </c>
      <c r="H23" s="20">
        <f t="shared" si="0"/>
        <v>3024000</v>
      </c>
      <c r="I23" s="45">
        <f t="shared" si="1"/>
        <v>21924000</v>
      </c>
      <c r="J23" s="23"/>
      <c r="K23" s="28">
        <v>0</v>
      </c>
      <c r="L23" s="38">
        <v>0</v>
      </c>
      <c r="M23" s="20">
        <v>30972000</v>
      </c>
      <c r="N23" s="38">
        <v>0</v>
      </c>
      <c r="O23" s="20" t="s">
        <v>27</v>
      </c>
      <c r="P23" s="20" t="s">
        <v>27</v>
      </c>
      <c r="Q23" s="20" t="s">
        <v>27</v>
      </c>
      <c r="R23" s="20" t="s">
        <v>27</v>
      </c>
      <c r="S23" s="20">
        <v>7226800</v>
      </c>
      <c r="T23" s="20" t="s">
        <v>27</v>
      </c>
      <c r="U23" s="20">
        <v>25010064</v>
      </c>
      <c r="V23" s="20" t="s">
        <v>27</v>
      </c>
      <c r="W23" s="20" t="s">
        <v>27</v>
      </c>
      <c r="X23" s="20">
        <v>23780000</v>
      </c>
      <c r="Y23" s="20" t="s">
        <v>27</v>
      </c>
      <c r="Z23" s="20" t="s">
        <v>27</v>
      </c>
      <c r="AA23" s="20" t="s">
        <v>27</v>
      </c>
      <c r="AB23" s="20" t="s">
        <v>27</v>
      </c>
      <c r="AC23" s="20" t="s">
        <v>27</v>
      </c>
      <c r="AD23" s="20">
        <v>21346392.5348</v>
      </c>
      <c r="AE23" s="20" t="s">
        <v>27</v>
      </c>
      <c r="AF23" s="20" t="s">
        <v>27</v>
      </c>
      <c r="AG23" s="20">
        <v>0</v>
      </c>
      <c r="AH23" s="20">
        <v>0</v>
      </c>
      <c r="AI23" s="20">
        <v>0</v>
      </c>
      <c r="AJ23" s="20" t="s">
        <v>27</v>
      </c>
      <c r="AK23" s="20">
        <v>24605533.72</v>
      </c>
      <c r="AL23" s="31">
        <v>0</v>
      </c>
      <c r="AM23" s="57"/>
      <c r="AO23" s="56" t="s">
        <v>676</v>
      </c>
      <c r="AP23" s="58" t="s">
        <v>676</v>
      </c>
      <c r="AQ23" s="68" t="s">
        <v>726</v>
      </c>
      <c r="AR23" s="58" t="s">
        <v>676</v>
      </c>
      <c r="AS23" s="58" t="s">
        <v>676</v>
      </c>
      <c r="AT23" s="58" t="s">
        <v>676</v>
      </c>
      <c r="AU23" s="58" t="s">
        <v>676</v>
      </c>
      <c r="AV23" s="58" t="s">
        <v>676</v>
      </c>
      <c r="AW23" s="68" t="s">
        <v>719</v>
      </c>
      <c r="AX23" s="58" t="s">
        <v>676</v>
      </c>
      <c r="AY23" s="68" t="s">
        <v>675</v>
      </c>
      <c r="AZ23" s="58" t="s">
        <v>676</v>
      </c>
      <c r="BA23" s="58" t="s">
        <v>676</v>
      </c>
      <c r="BB23" s="68" t="s">
        <v>675</v>
      </c>
      <c r="BC23" s="58" t="s">
        <v>676</v>
      </c>
      <c r="BD23" s="58" t="s">
        <v>676</v>
      </c>
      <c r="BE23" s="58" t="s">
        <v>676</v>
      </c>
      <c r="BF23" s="58" t="s">
        <v>676</v>
      </c>
      <c r="BG23" s="58" t="s">
        <v>676</v>
      </c>
      <c r="BH23" s="68" t="s">
        <v>675</v>
      </c>
      <c r="BI23" s="58" t="s">
        <v>676</v>
      </c>
      <c r="BJ23" s="58" t="s">
        <v>676</v>
      </c>
      <c r="BK23" s="58" t="s">
        <v>676</v>
      </c>
      <c r="BL23" s="58" t="s">
        <v>676</v>
      </c>
      <c r="BM23" s="58" t="s">
        <v>676</v>
      </c>
      <c r="BN23" s="58" t="s">
        <v>676</v>
      </c>
      <c r="BO23" s="68" t="s">
        <v>726</v>
      </c>
      <c r="BP23" s="61" t="s">
        <v>676</v>
      </c>
    </row>
    <row r="24" spans="1:68" ht="57" customHeight="1">
      <c r="A24" s="41">
        <v>18</v>
      </c>
      <c r="B24" s="49" t="s">
        <v>703</v>
      </c>
      <c r="C24" s="50" t="s">
        <v>707</v>
      </c>
      <c r="D24" s="69" t="s">
        <v>6</v>
      </c>
      <c r="E24" s="16" t="s">
        <v>639</v>
      </c>
      <c r="F24" s="2">
        <v>1</v>
      </c>
      <c r="G24" s="8">
        <v>6500000</v>
      </c>
      <c r="H24" s="20">
        <f t="shared" si="0"/>
        <v>1040000</v>
      </c>
      <c r="I24" s="45">
        <f t="shared" si="1"/>
        <v>7540000</v>
      </c>
      <c r="J24" s="23"/>
      <c r="K24" s="28">
        <v>0</v>
      </c>
      <c r="L24" s="38">
        <v>0</v>
      </c>
      <c r="M24" s="38">
        <v>0</v>
      </c>
      <c r="N24" s="38">
        <v>0</v>
      </c>
      <c r="O24" s="20" t="s">
        <v>27</v>
      </c>
      <c r="P24" s="20" t="s">
        <v>27</v>
      </c>
      <c r="Q24" s="20" t="s">
        <v>27</v>
      </c>
      <c r="R24" s="20" t="s">
        <v>27</v>
      </c>
      <c r="S24" s="20">
        <v>5800000</v>
      </c>
      <c r="T24" s="20">
        <v>9550318.675954787</v>
      </c>
      <c r="U24" s="20" t="s">
        <v>27</v>
      </c>
      <c r="V24" s="20" t="s">
        <v>27</v>
      </c>
      <c r="W24" s="20" t="s">
        <v>27</v>
      </c>
      <c r="X24" s="20" t="s">
        <v>27</v>
      </c>
      <c r="Y24" s="20" t="s">
        <v>27</v>
      </c>
      <c r="Z24" s="20" t="s">
        <v>27</v>
      </c>
      <c r="AA24" s="20" t="s">
        <v>27</v>
      </c>
      <c r="AB24" s="20">
        <v>7117174.2</v>
      </c>
      <c r="AC24" s="20">
        <v>11078000</v>
      </c>
      <c r="AD24" s="20" t="s">
        <v>27</v>
      </c>
      <c r="AE24" s="20" t="s">
        <v>27</v>
      </c>
      <c r="AF24" s="20" t="s">
        <v>27</v>
      </c>
      <c r="AG24" s="20">
        <v>0</v>
      </c>
      <c r="AH24" s="20">
        <v>0</v>
      </c>
      <c r="AI24" s="20">
        <v>13092038.4</v>
      </c>
      <c r="AJ24" s="20" t="s">
        <v>27</v>
      </c>
      <c r="AK24" s="20">
        <v>10213026.28</v>
      </c>
      <c r="AL24" s="31">
        <v>0</v>
      </c>
      <c r="AM24" s="57"/>
      <c r="AO24" s="56" t="s">
        <v>676</v>
      </c>
      <c r="AP24" s="58" t="s">
        <v>676</v>
      </c>
      <c r="AQ24" s="58" t="s">
        <v>676</v>
      </c>
      <c r="AR24" s="58" t="s">
        <v>676</v>
      </c>
      <c r="AS24" s="58" t="s">
        <v>676</v>
      </c>
      <c r="AT24" s="58" t="s">
        <v>676</v>
      </c>
      <c r="AU24" s="58" t="s">
        <v>676</v>
      </c>
      <c r="AV24" s="58" t="s">
        <v>676</v>
      </c>
      <c r="AW24" s="68" t="s">
        <v>774</v>
      </c>
      <c r="AX24" s="68" t="s">
        <v>727</v>
      </c>
      <c r="AY24" s="58" t="s">
        <v>676</v>
      </c>
      <c r="AZ24" s="58" t="s">
        <v>676</v>
      </c>
      <c r="BA24" s="58" t="s">
        <v>676</v>
      </c>
      <c r="BB24" s="58" t="s">
        <v>676</v>
      </c>
      <c r="BC24" s="58" t="s">
        <v>676</v>
      </c>
      <c r="BD24" s="58" t="s">
        <v>676</v>
      </c>
      <c r="BE24" s="58" t="s">
        <v>676</v>
      </c>
      <c r="BF24" s="68" t="s">
        <v>675</v>
      </c>
      <c r="BG24" s="68" t="s">
        <v>724</v>
      </c>
      <c r="BH24" s="58" t="s">
        <v>676</v>
      </c>
      <c r="BI24" s="58" t="s">
        <v>676</v>
      </c>
      <c r="BJ24" s="58" t="s">
        <v>676</v>
      </c>
      <c r="BK24" s="58" t="s">
        <v>676</v>
      </c>
      <c r="BL24" s="58" t="s">
        <v>676</v>
      </c>
      <c r="BM24" s="68" t="s">
        <v>675</v>
      </c>
      <c r="BN24" s="58" t="s">
        <v>676</v>
      </c>
      <c r="BO24" s="68" t="s">
        <v>731</v>
      </c>
      <c r="BP24" s="61" t="s">
        <v>676</v>
      </c>
    </row>
    <row r="25" spans="1:68" ht="57" customHeight="1">
      <c r="A25" s="41">
        <v>19</v>
      </c>
      <c r="B25" s="49" t="s">
        <v>703</v>
      </c>
      <c r="C25" s="50" t="s">
        <v>708</v>
      </c>
      <c r="D25" s="69" t="s">
        <v>7</v>
      </c>
      <c r="E25" s="16" t="s">
        <v>8</v>
      </c>
      <c r="F25" s="2">
        <v>1</v>
      </c>
      <c r="G25" s="8">
        <v>7600000</v>
      </c>
      <c r="H25" s="20">
        <f t="shared" si="0"/>
        <v>1216000</v>
      </c>
      <c r="I25" s="45">
        <f t="shared" si="1"/>
        <v>8816000</v>
      </c>
      <c r="J25" s="23"/>
      <c r="K25" s="28">
        <v>0</v>
      </c>
      <c r="L25" s="38">
        <v>0</v>
      </c>
      <c r="M25" s="38">
        <v>0</v>
      </c>
      <c r="N25" s="38">
        <v>0</v>
      </c>
      <c r="O25" s="20" t="s">
        <v>27</v>
      </c>
      <c r="P25" s="20" t="s">
        <v>27</v>
      </c>
      <c r="Q25" s="20" t="s">
        <v>27</v>
      </c>
      <c r="R25" s="20" t="s">
        <v>27</v>
      </c>
      <c r="S25" s="20" t="s">
        <v>27</v>
      </c>
      <c r="T25" s="20" t="s">
        <v>27</v>
      </c>
      <c r="U25" s="20" t="s">
        <v>27</v>
      </c>
      <c r="V25" s="20">
        <v>10324000</v>
      </c>
      <c r="W25" s="20" t="s">
        <v>27</v>
      </c>
      <c r="X25" s="20" t="s">
        <v>27</v>
      </c>
      <c r="Y25" s="20" t="s">
        <v>27</v>
      </c>
      <c r="Z25" s="20" t="s">
        <v>27</v>
      </c>
      <c r="AA25" s="20" t="s">
        <v>27</v>
      </c>
      <c r="AB25" s="20" t="s">
        <v>27</v>
      </c>
      <c r="AC25" s="20" t="s">
        <v>27</v>
      </c>
      <c r="AD25" s="20" t="s">
        <v>27</v>
      </c>
      <c r="AE25" s="20" t="s">
        <v>27</v>
      </c>
      <c r="AF25" s="20" t="s">
        <v>27</v>
      </c>
      <c r="AG25" s="20">
        <v>0</v>
      </c>
      <c r="AH25" s="20">
        <v>0</v>
      </c>
      <c r="AI25" s="20">
        <v>0</v>
      </c>
      <c r="AJ25" s="20" t="s">
        <v>27</v>
      </c>
      <c r="AK25" s="20">
        <v>6380000</v>
      </c>
      <c r="AL25" s="31">
        <v>0</v>
      </c>
      <c r="AM25" s="57"/>
      <c r="AO25" s="56" t="s">
        <v>676</v>
      </c>
      <c r="AP25" s="58" t="s">
        <v>676</v>
      </c>
      <c r="AQ25" s="58" t="s">
        <v>676</v>
      </c>
      <c r="AR25" s="58" t="s">
        <v>676</v>
      </c>
      <c r="AS25" s="58" t="s">
        <v>676</v>
      </c>
      <c r="AT25" s="58" t="s">
        <v>676</v>
      </c>
      <c r="AU25" s="58" t="s">
        <v>676</v>
      </c>
      <c r="AV25" s="58" t="s">
        <v>676</v>
      </c>
      <c r="AW25" s="58" t="s">
        <v>676</v>
      </c>
      <c r="AX25" s="58" t="s">
        <v>676</v>
      </c>
      <c r="AY25" s="58" t="s">
        <v>676</v>
      </c>
      <c r="AZ25" s="68" t="s">
        <v>675</v>
      </c>
      <c r="BA25" s="58" t="s">
        <v>676</v>
      </c>
      <c r="BB25" s="58" t="s">
        <v>676</v>
      </c>
      <c r="BC25" s="58" t="s">
        <v>676</v>
      </c>
      <c r="BD25" s="58" t="s">
        <v>676</v>
      </c>
      <c r="BE25" s="58" t="s">
        <v>676</v>
      </c>
      <c r="BF25" s="58" t="s">
        <v>676</v>
      </c>
      <c r="BG25" s="58" t="s">
        <v>676</v>
      </c>
      <c r="BH25" s="58" t="s">
        <v>676</v>
      </c>
      <c r="BI25" s="58" t="s">
        <v>676</v>
      </c>
      <c r="BJ25" s="58" t="s">
        <v>676</v>
      </c>
      <c r="BK25" s="58" t="s">
        <v>676</v>
      </c>
      <c r="BL25" s="58" t="s">
        <v>676</v>
      </c>
      <c r="BM25" s="58" t="s">
        <v>676</v>
      </c>
      <c r="BN25" s="58" t="s">
        <v>676</v>
      </c>
      <c r="BO25" s="68" t="s">
        <v>675</v>
      </c>
      <c r="BP25" s="61" t="s">
        <v>676</v>
      </c>
    </row>
    <row r="26" spans="1:68" ht="49.5" customHeight="1">
      <c r="A26" s="41">
        <v>20</v>
      </c>
      <c r="B26" s="49" t="s">
        <v>703</v>
      </c>
      <c r="C26" s="50" t="s">
        <v>708</v>
      </c>
      <c r="D26" s="69" t="s">
        <v>9</v>
      </c>
      <c r="E26" s="16" t="s">
        <v>10</v>
      </c>
      <c r="F26" s="2">
        <v>1</v>
      </c>
      <c r="G26" s="8">
        <v>2500000</v>
      </c>
      <c r="H26" s="20">
        <f t="shared" si="0"/>
        <v>400000</v>
      </c>
      <c r="I26" s="45">
        <f t="shared" si="1"/>
        <v>2900000</v>
      </c>
      <c r="J26" s="23"/>
      <c r="K26" s="28">
        <v>0</v>
      </c>
      <c r="L26" s="38">
        <v>0</v>
      </c>
      <c r="M26" s="38">
        <v>0</v>
      </c>
      <c r="N26" s="38">
        <v>0</v>
      </c>
      <c r="O26" s="20" t="s">
        <v>27</v>
      </c>
      <c r="P26" s="20" t="s">
        <v>27</v>
      </c>
      <c r="Q26" s="20" t="s">
        <v>27</v>
      </c>
      <c r="R26" s="20" t="s">
        <v>27</v>
      </c>
      <c r="S26" s="20" t="s">
        <v>27</v>
      </c>
      <c r="T26" s="20" t="s">
        <v>27</v>
      </c>
      <c r="U26" s="20" t="s">
        <v>27</v>
      </c>
      <c r="V26" s="20" t="s">
        <v>27</v>
      </c>
      <c r="W26" s="20" t="s">
        <v>27</v>
      </c>
      <c r="X26" s="20" t="s">
        <v>27</v>
      </c>
      <c r="Y26" s="20" t="s">
        <v>27</v>
      </c>
      <c r="Z26" s="20" t="s">
        <v>27</v>
      </c>
      <c r="AA26" s="20" t="s">
        <v>27</v>
      </c>
      <c r="AB26" s="20" t="s">
        <v>27</v>
      </c>
      <c r="AC26" s="20" t="s">
        <v>27</v>
      </c>
      <c r="AD26" s="20" t="s">
        <v>27</v>
      </c>
      <c r="AE26" s="20" t="s">
        <v>27</v>
      </c>
      <c r="AF26" s="20" t="s">
        <v>27</v>
      </c>
      <c r="AG26" s="20">
        <v>0</v>
      </c>
      <c r="AH26" s="20">
        <v>0</v>
      </c>
      <c r="AI26" s="20">
        <v>0</v>
      </c>
      <c r="AJ26" s="20" t="s">
        <v>27</v>
      </c>
      <c r="AK26" s="20">
        <v>4576973.72</v>
      </c>
      <c r="AL26" s="31">
        <v>0</v>
      </c>
      <c r="AM26" s="57"/>
      <c r="AO26" s="56" t="s">
        <v>676</v>
      </c>
      <c r="AP26" s="58" t="s">
        <v>676</v>
      </c>
      <c r="AQ26" s="58" t="s">
        <v>676</v>
      </c>
      <c r="AR26" s="58" t="s">
        <v>676</v>
      </c>
      <c r="AS26" s="58" t="s">
        <v>676</v>
      </c>
      <c r="AT26" s="58" t="s">
        <v>676</v>
      </c>
      <c r="AU26" s="58" t="s">
        <v>676</v>
      </c>
      <c r="AV26" s="58" t="s">
        <v>676</v>
      </c>
      <c r="AW26" s="58" t="s">
        <v>676</v>
      </c>
      <c r="AX26" s="58" t="s">
        <v>676</v>
      </c>
      <c r="AY26" s="58" t="s">
        <v>676</v>
      </c>
      <c r="AZ26" s="58" t="s">
        <v>676</v>
      </c>
      <c r="BA26" s="58" t="s">
        <v>676</v>
      </c>
      <c r="BB26" s="58" t="s">
        <v>676</v>
      </c>
      <c r="BC26" s="58" t="s">
        <v>676</v>
      </c>
      <c r="BD26" s="58" t="s">
        <v>676</v>
      </c>
      <c r="BE26" s="58" t="s">
        <v>676</v>
      </c>
      <c r="BF26" s="58" t="s">
        <v>676</v>
      </c>
      <c r="BG26" s="58" t="s">
        <v>676</v>
      </c>
      <c r="BH26" s="58" t="s">
        <v>676</v>
      </c>
      <c r="BI26" s="58" t="s">
        <v>676</v>
      </c>
      <c r="BJ26" s="58" t="s">
        <v>676</v>
      </c>
      <c r="BK26" s="58" t="s">
        <v>676</v>
      </c>
      <c r="BL26" s="58" t="s">
        <v>676</v>
      </c>
      <c r="BM26" s="58" t="s">
        <v>676</v>
      </c>
      <c r="BN26" s="58" t="s">
        <v>676</v>
      </c>
      <c r="BO26" s="68" t="s">
        <v>579</v>
      </c>
      <c r="BP26" s="61" t="s">
        <v>676</v>
      </c>
    </row>
    <row r="27" spans="1:68" ht="76.5" customHeight="1">
      <c r="A27" s="41">
        <v>21</v>
      </c>
      <c r="B27" s="49" t="s">
        <v>703</v>
      </c>
      <c r="C27" s="50" t="s">
        <v>708</v>
      </c>
      <c r="D27" s="69" t="s">
        <v>11</v>
      </c>
      <c r="E27" s="16" t="s">
        <v>640</v>
      </c>
      <c r="F27" s="2">
        <v>1</v>
      </c>
      <c r="G27" s="8">
        <v>9400000</v>
      </c>
      <c r="H27" s="20">
        <f t="shared" si="0"/>
        <v>1504000</v>
      </c>
      <c r="I27" s="45">
        <f t="shared" si="1"/>
        <v>10904000</v>
      </c>
      <c r="J27" s="23"/>
      <c r="K27" s="28">
        <v>0</v>
      </c>
      <c r="L27" s="38">
        <v>0</v>
      </c>
      <c r="M27" s="38">
        <v>0</v>
      </c>
      <c r="N27" s="38">
        <v>0</v>
      </c>
      <c r="O27" s="20" t="s">
        <v>27</v>
      </c>
      <c r="P27" s="20" t="s">
        <v>27</v>
      </c>
      <c r="Q27" s="20" t="s">
        <v>27</v>
      </c>
      <c r="R27" s="20">
        <v>8004000</v>
      </c>
      <c r="S27" s="20">
        <v>8236000</v>
      </c>
      <c r="T27" s="20" t="s">
        <v>27</v>
      </c>
      <c r="U27" s="20">
        <v>21188560</v>
      </c>
      <c r="V27" s="20" t="s">
        <v>27</v>
      </c>
      <c r="W27" s="20" t="s">
        <v>27</v>
      </c>
      <c r="X27" s="20" t="s">
        <v>27</v>
      </c>
      <c r="Y27" s="20" t="s">
        <v>27</v>
      </c>
      <c r="Z27" s="20" t="s">
        <v>27</v>
      </c>
      <c r="AA27" s="20" t="s">
        <v>27</v>
      </c>
      <c r="AB27" s="20" t="s">
        <v>27</v>
      </c>
      <c r="AC27" s="20" t="s">
        <v>27</v>
      </c>
      <c r="AD27" s="20" t="s">
        <v>27</v>
      </c>
      <c r="AE27" s="20">
        <v>18685280</v>
      </c>
      <c r="AF27" s="20" t="s">
        <v>27</v>
      </c>
      <c r="AG27" s="20">
        <v>0</v>
      </c>
      <c r="AH27" s="20">
        <v>7528400</v>
      </c>
      <c r="AI27" s="20">
        <v>10971744</v>
      </c>
      <c r="AJ27" s="20" t="s">
        <v>27</v>
      </c>
      <c r="AK27" s="20">
        <v>10492200</v>
      </c>
      <c r="AL27" s="31">
        <v>0</v>
      </c>
      <c r="AM27" s="57"/>
      <c r="AO27" s="56" t="s">
        <v>676</v>
      </c>
      <c r="AP27" s="58" t="s">
        <v>676</v>
      </c>
      <c r="AQ27" s="58" t="s">
        <v>676</v>
      </c>
      <c r="AR27" s="58" t="s">
        <v>676</v>
      </c>
      <c r="AS27" s="58" t="s">
        <v>676</v>
      </c>
      <c r="AT27" s="58" t="s">
        <v>676</v>
      </c>
      <c r="AU27" s="58" t="s">
        <v>676</v>
      </c>
      <c r="AV27" s="68" t="s">
        <v>675</v>
      </c>
      <c r="AW27" s="68" t="s">
        <v>719</v>
      </c>
      <c r="AX27" s="58" t="s">
        <v>676</v>
      </c>
      <c r="AY27" s="68" t="s">
        <v>675</v>
      </c>
      <c r="AZ27" s="58" t="s">
        <v>676</v>
      </c>
      <c r="BA27" s="58" t="s">
        <v>676</v>
      </c>
      <c r="BB27" s="58" t="s">
        <v>676</v>
      </c>
      <c r="BC27" s="58" t="s">
        <v>676</v>
      </c>
      <c r="BD27" s="58" t="s">
        <v>676</v>
      </c>
      <c r="BE27" s="58" t="s">
        <v>676</v>
      </c>
      <c r="BF27" s="58" t="s">
        <v>676</v>
      </c>
      <c r="BG27" s="58" t="s">
        <v>676</v>
      </c>
      <c r="BH27" s="58" t="s">
        <v>676</v>
      </c>
      <c r="BI27" s="68" t="s">
        <v>675</v>
      </c>
      <c r="BJ27" s="58" t="s">
        <v>676</v>
      </c>
      <c r="BK27" s="58" t="s">
        <v>676</v>
      </c>
      <c r="BL27" s="68" t="s">
        <v>675</v>
      </c>
      <c r="BM27" s="68" t="s">
        <v>675</v>
      </c>
      <c r="BN27" s="58" t="s">
        <v>676</v>
      </c>
      <c r="BO27" s="68" t="s">
        <v>675</v>
      </c>
      <c r="BP27" s="61" t="s">
        <v>676</v>
      </c>
    </row>
    <row r="28" spans="1:68" ht="67.5" customHeight="1">
      <c r="A28" s="41">
        <v>22</v>
      </c>
      <c r="B28" s="49" t="s">
        <v>703</v>
      </c>
      <c r="C28" s="50" t="s">
        <v>708</v>
      </c>
      <c r="D28" s="69" t="s">
        <v>12</v>
      </c>
      <c r="E28" s="16" t="s">
        <v>13</v>
      </c>
      <c r="F28" s="2">
        <v>2</v>
      </c>
      <c r="G28" s="8">
        <v>2850000</v>
      </c>
      <c r="H28" s="20">
        <f t="shared" si="0"/>
        <v>456000</v>
      </c>
      <c r="I28" s="45">
        <f t="shared" si="1"/>
        <v>6612000</v>
      </c>
      <c r="J28" s="23"/>
      <c r="K28" s="28">
        <v>0</v>
      </c>
      <c r="L28" s="20">
        <v>6472800</v>
      </c>
      <c r="M28" s="38">
        <v>0</v>
      </c>
      <c r="N28" s="20">
        <v>17829200</v>
      </c>
      <c r="O28" s="20" t="s">
        <v>27</v>
      </c>
      <c r="P28" s="20" t="s">
        <v>27</v>
      </c>
      <c r="Q28" s="20" t="s">
        <v>27</v>
      </c>
      <c r="R28" s="20" t="s">
        <v>27</v>
      </c>
      <c r="S28" s="20" t="s">
        <v>27</v>
      </c>
      <c r="T28" s="20" t="s">
        <v>27</v>
      </c>
      <c r="U28" s="20" t="s">
        <v>27</v>
      </c>
      <c r="V28" s="20" t="s">
        <v>27</v>
      </c>
      <c r="W28" s="20" t="s">
        <v>27</v>
      </c>
      <c r="X28" s="20" t="s">
        <v>27</v>
      </c>
      <c r="Y28" s="20" t="s">
        <v>27</v>
      </c>
      <c r="Z28" s="20" t="s">
        <v>27</v>
      </c>
      <c r="AA28" s="20" t="s">
        <v>27</v>
      </c>
      <c r="AB28" s="20" t="s">
        <v>27</v>
      </c>
      <c r="AC28" s="20" t="s">
        <v>27</v>
      </c>
      <c r="AD28" s="20" t="s">
        <v>27</v>
      </c>
      <c r="AE28" s="20" t="s">
        <v>27</v>
      </c>
      <c r="AF28" s="20" t="s">
        <v>27</v>
      </c>
      <c r="AG28" s="20">
        <v>0</v>
      </c>
      <c r="AH28" s="20">
        <v>0</v>
      </c>
      <c r="AI28" s="20">
        <v>0</v>
      </c>
      <c r="AJ28" s="20" t="s">
        <v>27</v>
      </c>
      <c r="AK28" s="20" t="s">
        <v>27</v>
      </c>
      <c r="AL28" s="31">
        <v>0</v>
      </c>
      <c r="AM28" s="57"/>
      <c r="AO28" s="56" t="s">
        <v>676</v>
      </c>
      <c r="AP28" s="68" t="s">
        <v>763</v>
      </c>
      <c r="AQ28" s="58" t="s">
        <v>676</v>
      </c>
      <c r="AR28" s="68" t="s">
        <v>675</v>
      </c>
      <c r="AS28" s="58" t="s">
        <v>676</v>
      </c>
      <c r="AT28" s="58" t="s">
        <v>676</v>
      </c>
      <c r="AU28" s="58" t="s">
        <v>676</v>
      </c>
      <c r="AV28" s="58" t="s">
        <v>676</v>
      </c>
      <c r="AW28" s="58" t="s">
        <v>676</v>
      </c>
      <c r="AX28" s="58" t="s">
        <v>676</v>
      </c>
      <c r="AY28" s="58" t="s">
        <v>676</v>
      </c>
      <c r="AZ28" s="58" t="s">
        <v>676</v>
      </c>
      <c r="BA28" s="58" t="s">
        <v>676</v>
      </c>
      <c r="BB28" s="58" t="s">
        <v>676</v>
      </c>
      <c r="BC28" s="58" t="s">
        <v>676</v>
      </c>
      <c r="BD28" s="58" t="s">
        <v>676</v>
      </c>
      <c r="BE28" s="58" t="s">
        <v>676</v>
      </c>
      <c r="BF28" s="58" t="s">
        <v>676</v>
      </c>
      <c r="BG28" s="58" t="s">
        <v>676</v>
      </c>
      <c r="BH28" s="58" t="s">
        <v>676</v>
      </c>
      <c r="BI28" s="58" t="s">
        <v>676</v>
      </c>
      <c r="BJ28" s="58" t="s">
        <v>676</v>
      </c>
      <c r="BK28" s="58" t="s">
        <v>676</v>
      </c>
      <c r="BL28" s="58" t="s">
        <v>676</v>
      </c>
      <c r="BM28" s="58" t="s">
        <v>676</v>
      </c>
      <c r="BN28" s="58" t="s">
        <v>676</v>
      </c>
      <c r="BO28" s="58" t="s">
        <v>676</v>
      </c>
      <c r="BP28" s="61" t="s">
        <v>676</v>
      </c>
    </row>
    <row r="29" spans="1:68" ht="60" customHeight="1">
      <c r="A29" s="41">
        <v>23</v>
      </c>
      <c r="B29" s="49" t="s">
        <v>703</v>
      </c>
      <c r="C29" s="50" t="s">
        <v>708</v>
      </c>
      <c r="D29" s="69" t="s">
        <v>14</v>
      </c>
      <c r="E29" s="16" t="s">
        <v>15</v>
      </c>
      <c r="F29" s="2">
        <v>2</v>
      </c>
      <c r="G29" s="8">
        <v>1584000</v>
      </c>
      <c r="H29" s="20">
        <f t="shared" si="0"/>
        <v>253440</v>
      </c>
      <c r="I29" s="45">
        <f t="shared" si="1"/>
        <v>3674880</v>
      </c>
      <c r="J29" s="23"/>
      <c r="K29" s="28">
        <v>0</v>
      </c>
      <c r="L29" s="38">
        <v>0</v>
      </c>
      <c r="M29" s="38">
        <v>0</v>
      </c>
      <c r="N29" s="38">
        <v>0</v>
      </c>
      <c r="O29" s="20" t="s">
        <v>27</v>
      </c>
      <c r="P29" s="20" t="s">
        <v>27</v>
      </c>
      <c r="Q29" s="20" t="s">
        <v>27</v>
      </c>
      <c r="R29" s="20" t="s">
        <v>27</v>
      </c>
      <c r="S29" s="20" t="s">
        <v>27</v>
      </c>
      <c r="T29" s="20" t="s">
        <v>27</v>
      </c>
      <c r="U29" s="20" t="s">
        <v>27</v>
      </c>
      <c r="V29" s="20" t="s">
        <v>27</v>
      </c>
      <c r="W29" s="20" t="s">
        <v>27</v>
      </c>
      <c r="X29" s="20" t="s">
        <v>27</v>
      </c>
      <c r="Y29" s="20" t="s">
        <v>27</v>
      </c>
      <c r="Z29" s="20" t="s">
        <v>27</v>
      </c>
      <c r="AA29" s="20" t="s">
        <v>27</v>
      </c>
      <c r="AB29" s="20" t="s">
        <v>27</v>
      </c>
      <c r="AC29" s="20" t="s">
        <v>27</v>
      </c>
      <c r="AD29" s="20" t="s">
        <v>27</v>
      </c>
      <c r="AE29" s="20" t="s">
        <v>27</v>
      </c>
      <c r="AF29" s="20" t="s">
        <v>27</v>
      </c>
      <c r="AG29" s="20">
        <v>0</v>
      </c>
      <c r="AH29" s="20">
        <v>0</v>
      </c>
      <c r="AI29" s="20">
        <v>0</v>
      </c>
      <c r="AJ29" s="20" t="s">
        <v>27</v>
      </c>
      <c r="AK29" s="20" t="s">
        <v>27</v>
      </c>
      <c r="AL29" s="31">
        <v>0</v>
      </c>
      <c r="AM29" s="57"/>
      <c r="AO29" s="56" t="s">
        <v>676</v>
      </c>
      <c r="AP29" s="58" t="s">
        <v>676</v>
      </c>
      <c r="AQ29" s="58" t="s">
        <v>676</v>
      </c>
      <c r="AR29" s="58" t="s">
        <v>676</v>
      </c>
      <c r="AS29" s="58" t="s">
        <v>676</v>
      </c>
      <c r="AT29" s="58" t="s">
        <v>676</v>
      </c>
      <c r="AU29" s="58" t="s">
        <v>676</v>
      </c>
      <c r="AV29" s="58" t="s">
        <v>676</v>
      </c>
      <c r="AW29" s="58" t="s">
        <v>676</v>
      </c>
      <c r="AX29" s="58" t="s">
        <v>676</v>
      </c>
      <c r="AY29" s="58" t="s">
        <v>676</v>
      </c>
      <c r="AZ29" s="58" t="s">
        <v>676</v>
      </c>
      <c r="BA29" s="58" t="s">
        <v>676</v>
      </c>
      <c r="BB29" s="58" t="s">
        <v>676</v>
      </c>
      <c r="BC29" s="58" t="s">
        <v>676</v>
      </c>
      <c r="BD29" s="58" t="s">
        <v>676</v>
      </c>
      <c r="BE29" s="58" t="s">
        <v>676</v>
      </c>
      <c r="BF29" s="58" t="s">
        <v>676</v>
      </c>
      <c r="BG29" s="58" t="s">
        <v>676</v>
      </c>
      <c r="BH29" s="58" t="s">
        <v>676</v>
      </c>
      <c r="BI29" s="58" t="s">
        <v>676</v>
      </c>
      <c r="BJ29" s="58" t="s">
        <v>676</v>
      </c>
      <c r="BK29" s="58" t="s">
        <v>676</v>
      </c>
      <c r="BL29" s="58" t="s">
        <v>676</v>
      </c>
      <c r="BM29" s="58" t="s">
        <v>676</v>
      </c>
      <c r="BN29" s="58" t="s">
        <v>676</v>
      </c>
      <c r="BO29" s="58" t="s">
        <v>676</v>
      </c>
      <c r="BP29" s="61" t="s">
        <v>676</v>
      </c>
    </row>
    <row r="30" spans="1:68" ht="68.25" customHeight="1">
      <c r="A30" s="41">
        <v>24</v>
      </c>
      <c r="B30" s="49" t="s">
        <v>703</v>
      </c>
      <c r="C30" s="50" t="s">
        <v>709</v>
      </c>
      <c r="D30" s="69" t="s">
        <v>16</v>
      </c>
      <c r="E30" s="16" t="s">
        <v>17</v>
      </c>
      <c r="F30" s="2">
        <v>1</v>
      </c>
      <c r="G30" s="8">
        <v>16800000</v>
      </c>
      <c r="H30" s="20">
        <f t="shared" si="0"/>
        <v>2688000</v>
      </c>
      <c r="I30" s="45">
        <f t="shared" si="1"/>
        <v>19488000</v>
      </c>
      <c r="J30" s="23"/>
      <c r="K30" s="28">
        <v>0</v>
      </c>
      <c r="L30" s="38">
        <v>0</v>
      </c>
      <c r="M30" s="38">
        <v>0</v>
      </c>
      <c r="N30" s="38">
        <v>0</v>
      </c>
      <c r="O30" s="20" t="s">
        <v>27</v>
      </c>
      <c r="P30" s="20" t="s">
        <v>27</v>
      </c>
      <c r="Q30" s="20" t="s">
        <v>27</v>
      </c>
      <c r="R30" s="20" t="s">
        <v>27</v>
      </c>
      <c r="S30" s="20" t="s">
        <v>27</v>
      </c>
      <c r="T30" s="20" t="s">
        <v>27</v>
      </c>
      <c r="U30" s="20" t="s">
        <v>27</v>
      </c>
      <c r="V30" s="20" t="s">
        <v>27</v>
      </c>
      <c r="W30" s="20" t="s">
        <v>27</v>
      </c>
      <c r="X30" s="20" t="s">
        <v>27</v>
      </c>
      <c r="Y30" s="20" t="s">
        <v>27</v>
      </c>
      <c r="Z30" s="20" t="s">
        <v>27</v>
      </c>
      <c r="AA30" s="20" t="s">
        <v>27</v>
      </c>
      <c r="AB30" s="20" t="s">
        <v>27</v>
      </c>
      <c r="AC30" s="20" t="s">
        <v>27</v>
      </c>
      <c r="AD30" s="20" t="s">
        <v>27</v>
      </c>
      <c r="AE30" s="20" t="s">
        <v>27</v>
      </c>
      <c r="AF30" s="20" t="s">
        <v>27</v>
      </c>
      <c r="AG30" s="20">
        <v>0</v>
      </c>
      <c r="AH30" s="20">
        <v>14964000</v>
      </c>
      <c r="AI30" s="20">
        <v>19439280</v>
      </c>
      <c r="AJ30" s="20">
        <v>19159021</v>
      </c>
      <c r="AK30" s="20" t="s">
        <v>27</v>
      </c>
      <c r="AL30" s="31">
        <v>0</v>
      </c>
      <c r="AM30" s="57"/>
      <c r="AO30" s="56" t="s">
        <v>676</v>
      </c>
      <c r="AP30" s="58" t="s">
        <v>676</v>
      </c>
      <c r="AQ30" s="58" t="s">
        <v>676</v>
      </c>
      <c r="AR30" s="58" t="s">
        <v>676</v>
      </c>
      <c r="AS30" s="58" t="s">
        <v>676</v>
      </c>
      <c r="AT30" s="58" t="s">
        <v>676</v>
      </c>
      <c r="AU30" s="58" t="s">
        <v>676</v>
      </c>
      <c r="AV30" s="58" t="s">
        <v>676</v>
      </c>
      <c r="AW30" s="58" t="s">
        <v>676</v>
      </c>
      <c r="AX30" s="58" t="s">
        <v>676</v>
      </c>
      <c r="AY30" s="58" t="s">
        <v>676</v>
      </c>
      <c r="AZ30" s="58" t="s">
        <v>676</v>
      </c>
      <c r="BA30" s="58" t="s">
        <v>676</v>
      </c>
      <c r="BB30" s="58" t="s">
        <v>676</v>
      </c>
      <c r="BC30" s="58" t="s">
        <v>676</v>
      </c>
      <c r="BD30" s="58" t="s">
        <v>676</v>
      </c>
      <c r="BE30" s="58" t="s">
        <v>676</v>
      </c>
      <c r="BF30" s="58" t="s">
        <v>676</v>
      </c>
      <c r="BG30" s="58" t="s">
        <v>676</v>
      </c>
      <c r="BH30" s="58" t="s">
        <v>676</v>
      </c>
      <c r="BI30" s="58" t="s">
        <v>676</v>
      </c>
      <c r="BJ30" s="58" t="s">
        <v>676</v>
      </c>
      <c r="BK30" s="58" t="s">
        <v>676</v>
      </c>
      <c r="BL30" s="68" t="s">
        <v>675</v>
      </c>
      <c r="BM30" s="68" t="s">
        <v>675</v>
      </c>
      <c r="BN30" s="68" t="s">
        <v>675</v>
      </c>
      <c r="BO30" s="58" t="s">
        <v>676</v>
      </c>
      <c r="BP30" s="61" t="s">
        <v>676</v>
      </c>
    </row>
    <row r="31" spans="1:68" ht="59.25" customHeight="1">
      <c r="A31" s="41">
        <v>25</v>
      </c>
      <c r="B31" s="49" t="s">
        <v>703</v>
      </c>
      <c r="C31" s="50" t="s">
        <v>710</v>
      </c>
      <c r="D31" s="69" t="s">
        <v>18</v>
      </c>
      <c r="E31" s="16" t="s">
        <v>19</v>
      </c>
      <c r="F31" s="2">
        <v>5</v>
      </c>
      <c r="G31" s="8">
        <v>700000</v>
      </c>
      <c r="H31" s="20">
        <f t="shared" si="0"/>
        <v>112000</v>
      </c>
      <c r="I31" s="45">
        <f t="shared" si="1"/>
        <v>4060000</v>
      </c>
      <c r="J31" s="23"/>
      <c r="K31" s="28">
        <v>0</v>
      </c>
      <c r="L31" s="38">
        <v>0</v>
      </c>
      <c r="M31" s="38">
        <v>0</v>
      </c>
      <c r="N31" s="38">
        <v>0</v>
      </c>
      <c r="O31" s="20" t="s">
        <v>27</v>
      </c>
      <c r="P31" s="20" t="s">
        <v>27</v>
      </c>
      <c r="Q31" s="20" t="s">
        <v>27</v>
      </c>
      <c r="R31" s="20">
        <v>37062000</v>
      </c>
      <c r="S31" s="20" t="s">
        <v>27</v>
      </c>
      <c r="T31" s="20" t="s">
        <v>27</v>
      </c>
      <c r="U31" s="20" t="s">
        <v>27</v>
      </c>
      <c r="V31" s="20" t="s">
        <v>27</v>
      </c>
      <c r="W31" s="20" t="s">
        <v>27</v>
      </c>
      <c r="X31" s="20">
        <v>10440000</v>
      </c>
      <c r="Y31" s="20" t="s">
        <v>27</v>
      </c>
      <c r="Z31" s="20" t="s">
        <v>27</v>
      </c>
      <c r="AA31" s="20" t="s">
        <v>27</v>
      </c>
      <c r="AB31" s="20" t="s">
        <v>27</v>
      </c>
      <c r="AC31" s="20" t="s">
        <v>27</v>
      </c>
      <c r="AD31" s="20" t="s">
        <v>27</v>
      </c>
      <c r="AE31" s="20" t="s">
        <v>27</v>
      </c>
      <c r="AF31" s="20" t="s">
        <v>27</v>
      </c>
      <c r="AG31" s="20">
        <v>0</v>
      </c>
      <c r="AH31" s="20">
        <v>0</v>
      </c>
      <c r="AI31" s="20">
        <v>0</v>
      </c>
      <c r="AJ31" s="20" t="s">
        <v>27</v>
      </c>
      <c r="AK31" s="20" t="s">
        <v>27</v>
      </c>
      <c r="AL31" s="31">
        <v>0</v>
      </c>
      <c r="AM31" s="57"/>
      <c r="AO31" s="56" t="s">
        <v>676</v>
      </c>
      <c r="AP31" s="58" t="s">
        <v>676</v>
      </c>
      <c r="AQ31" s="58" t="s">
        <v>676</v>
      </c>
      <c r="AR31" s="58" t="s">
        <v>676</v>
      </c>
      <c r="AS31" s="58" t="s">
        <v>676</v>
      </c>
      <c r="AT31" s="58" t="s">
        <v>676</v>
      </c>
      <c r="AU31" s="58" t="s">
        <v>676</v>
      </c>
      <c r="AV31" s="68" t="s">
        <v>675</v>
      </c>
      <c r="AW31" s="58" t="s">
        <v>676</v>
      </c>
      <c r="AX31" s="58" t="s">
        <v>676</v>
      </c>
      <c r="AY31" s="58" t="s">
        <v>676</v>
      </c>
      <c r="AZ31" s="58" t="s">
        <v>676</v>
      </c>
      <c r="BA31" s="58" t="s">
        <v>676</v>
      </c>
      <c r="BB31" s="68" t="s">
        <v>776</v>
      </c>
      <c r="BC31" s="58" t="s">
        <v>676</v>
      </c>
      <c r="BD31" s="58" t="s">
        <v>676</v>
      </c>
      <c r="BE31" s="58" t="s">
        <v>676</v>
      </c>
      <c r="BF31" s="58" t="s">
        <v>676</v>
      </c>
      <c r="BG31" s="58" t="s">
        <v>676</v>
      </c>
      <c r="BH31" s="58" t="s">
        <v>676</v>
      </c>
      <c r="BI31" s="58" t="s">
        <v>676</v>
      </c>
      <c r="BJ31" s="58" t="s">
        <v>676</v>
      </c>
      <c r="BK31" s="58" t="s">
        <v>676</v>
      </c>
      <c r="BL31" s="58" t="s">
        <v>676</v>
      </c>
      <c r="BM31" s="58" t="s">
        <v>676</v>
      </c>
      <c r="BN31" s="58" t="s">
        <v>676</v>
      </c>
      <c r="BO31" s="58" t="s">
        <v>676</v>
      </c>
      <c r="BP31" s="61" t="s">
        <v>676</v>
      </c>
    </row>
    <row r="32" spans="1:68" ht="54" customHeight="1">
      <c r="A32" s="41">
        <v>26</v>
      </c>
      <c r="B32" s="49" t="s">
        <v>703</v>
      </c>
      <c r="C32" s="50" t="s">
        <v>710</v>
      </c>
      <c r="D32" s="69" t="s">
        <v>20</v>
      </c>
      <c r="E32" s="16" t="s">
        <v>21</v>
      </c>
      <c r="F32" s="2">
        <v>8</v>
      </c>
      <c r="G32" s="8">
        <v>7000000</v>
      </c>
      <c r="H32" s="20">
        <f t="shared" si="0"/>
        <v>1120000</v>
      </c>
      <c r="I32" s="45">
        <f t="shared" si="1"/>
        <v>64960000</v>
      </c>
      <c r="J32" s="23"/>
      <c r="K32" s="28">
        <v>0</v>
      </c>
      <c r="L32" s="38">
        <v>0</v>
      </c>
      <c r="M32" s="38">
        <v>0</v>
      </c>
      <c r="N32" s="38">
        <v>0</v>
      </c>
      <c r="O32" s="20" t="s">
        <v>27</v>
      </c>
      <c r="P32" s="20" t="s">
        <v>27</v>
      </c>
      <c r="Q32" s="20" t="s">
        <v>27</v>
      </c>
      <c r="R32" s="20">
        <v>12806400</v>
      </c>
      <c r="S32" s="20" t="s">
        <v>27</v>
      </c>
      <c r="T32" s="20" t="s">
        <v>27</v>
      </c>
      <c r="U32" s="20" t="s">
        <v>27</v>
      </c>
      <c r="V32" s="20" t="s">
        <v>27</v>
      </c>
      <c r="W32" s="20" t="s">
        <v>27</v>
      </c>
      <c r="X32" s="20">
        <v>82592000</v>
      </c>
      <c r="Y32" s="20" t="s">
        <v>27</v>
      </c>
      <c r="Z32" s="20" t="s">
        <v>27</v>
      </c>
      <c r="AA32" s="20" t="s">
        <v>27</v>
      </c>
      <c r="AB32" s="20" t="s">
        <v>27</v>
      </c>
      <c r="AC32" s="20" t="s">
        <v>27</v>
      </c>
      <c r="AD32" s="20" t="s">
        <v>27</v>
      </c>
      <c r="AE32" s="20" t="s">
        <v>27</v>
      </c>
      <c r="AF32" s="20" t="s">
        <v>27</v>
      </c>
      <c r="AG32" s="20">
        <v>44358400</v>
      </c>
      <c r="AH32" s="20">
        <v>0</v>
      </c>
      <c r="AI32" s="20">
        <v>0</v>
      </c>
      <c r="AJ32" s="20" t="s">
        <v>27</v>
      </c>
      <c r="AK32" s="20" t="s">
        <v>27</v>
      </c>
      <c r="AL32" s="31">
        <v>0</v>
      </c>
      <c r="AM32" s="57"/>
      <c r="AO32" s="56" t="s">
        <v>676</v>
      </c>
      <c r="AP32" s="58" t="s">
        <v>676</v>
      </c>
      <c r="AQ32" s="58" t="s">
        <v>676</v>
      </c>
      <c r="AR32" s="58" t="s">
        <v>676</v>
      </c>
      <c r="AS32" s="58" t="s">
        <v>676</v>
      </c>
      <c r="AT32" s="58" t="s">
        <v>676</v>
      </c>
      <c r="AU32" s="58" t="s">
        <v>676</v>
      </c>
      <c r="AV32" s="68" t="s">
        <v>675</v>
      </c>
      <c r="AW32" s="58" t="s">
        <v>676</v>
      </c>
      <c r="AX32" s="58" t="s">
        <v>676</v>
      </c>
      <c r="AY32" s="58" t="s">
        <v>676</v>
      </c>
      <c r="AZ32" s="58" t="s">
        <v>676</v>
      </c>
      <c r="BA32" s="58" t="s">
        <v>676</v>
      </c>
      <c r="BB32" s="68" t="s">
        <v>776</v>
      </c>
      <c r="BC32" s="58" t="s">
        <v>676</v>
      </c>
      <c r="BD32" s="58" t="s">
        <v>676</v>
      </c>
      <c r="BE32" s="58" t="s">
        <v>676</v>
      </c>
      <c r="BF32" s="58" t="s">
        <v>676</v>
      </c>
      <c r="BG32" s="58" t="s">
        <v>676</v>
      </c>
      <c r="BH32" s="58" t="s">
        <v>676</v>
      </c>
      <c r="BI32" s="58" t="s">
        <v>676</v>
      </c>
      <c r="BJ32" s="58" t="s">
        <v>676</v>
      </c>
      <c r="BK32" s="68" t="s">
        <v>675</v>
      </c>
      <c r="BL32" s="58" t="s">
        <v>676</v>
      </c>
      <c r="BM32" s="58" t="s">
        <v>676</v>
      </c>
      <c r="BN32" s="58" t="s">
        <v>676</v>
      </c>
      <c r="BO32" s="58" t="s">
        <v>676</v>
      </c>
      <c r="BP32" s="61" t="s">
        <v>676</v>
      </c>
    </row>
    <row r="33" spans="1:68" ht="63" customHeight="1">
      <c r="A33" s="41">
        <v>27</v>
      </c>
      <c r="B33" s="49" t="s">
        <v>703</v>
      </c>
      <c r="C33" s="50" t="s">
        <v>710</v>
      </c>
      <c r="D33" s="69" t="s">
        <v>22</v>
      </c>
      <c r="E33" s="16" t="s">
        <v>23</v>
      </c>
      <c r="F33" s="2">
        <v>6</v>
      </c>
      <c r="G33" s="8">
        <v>1600000</v>
      </c>
      <c r="H33" s="20">
        <f t="shared" si="0"/>
        <v>256000</v>
      </c>
      <c r="I33" s="45">
        <f t="shared" si="1"/>
        <v>11136000</v>
      </c>
      <c r="J33" s="23"/>
      <c r="K33" s="28">
        <v>0</v>
      </c>
      <c r="L33" s="20">
        <v>10753200</v>
      </c>
      <c r="M33" s="38">
        <v>0</v>
      </c>
      <c r="N33" s="38">
        <v>0</v>
      </c>
      <c r="O33" s="20" t="s">
        <v>27</v>
      </c>
      <c r="P33" s="20" t="s">
        <v>27</v>
      </c>
      <c r="Q33" s="20" t="s">
        <v>27</v>
      </c>
      <c r="R33" s="20" t="s">
        <v>27</v>
      </c>
      <c r="S33" s="20" t="s">
        <v>27</v>
      </c>
      <c r="T33" s="20" t="s">
        <v>27</v>
      </c>
      <c r="U33" s="20" t="s">
        <v>27</v>
      </c>
      <c r="V33" s="20" t="s">
        <v>27</v>
      </c>
      <c r="W33" s="20" t="s">
        <v>27</v>
      </c>
      <c r="X33" s="20" t="s">
        <v>27</v>
      </c>
      <c r="Y33" s="20" t="s">
        <v>27</v>
      </c>
      <c r="Z33" s="20" t="s">
        <v>27</v>
      </c>
      <c r="AA33" s="20" t="s">
        <v>27</v>
      </c>
      <c r="AB33" s="20" t="s">
        <v>27</v>
      </c>
      <c r="AC33" s="20" t="s">
        <v>27</v>
      </c>
      <c r="AD33" s="20" t="s">
        <v>27</v>
      </c>
      <c r="AE33" s="20" t="s">
        <v>27</v>
      </c>
      <c r="AF33" s="20" t="s">
        <v>27</v>
      </c>
      <c r="AG33" s="20">
        <v>13572000</v>
      </c>
      <c r="AH33" s="20">
        <v>0</v>
      </c>
      <c r="AI33" s="20">
        <v>0</v>
      </c>
      <c r="AJ33" s="20" t="s">
        <v>27</v>
      </c>
      <c r="AK33" s="20" t="s">
        <v>27</v>
      </c>
      <c r="AL33" s="31">
        <v>0</v>
      </c>
      <c r="AM33" s="57"/>
      <c r="AO33" s="56" t="s">
        <v>676</v>
      </c>
      <c r="AP33" s="68" t="s">
        <v>762</v>
      </c>
      <c r="AQ33" s="58" t="s">
        <v>676</v>
      </c>
      <c r="AR33" s="58" t="s">
        <v>676</v>
      </c>
      <c r="AS33" s="58" t="s">
        <v>676</v>
      </c>
      <c r="AT33" s="58" t="s">
        <v>676</v>
      </c>
      <c r="AU33" s="58" t="s">
        <v>676</v>
      </c>
      <c r="AV33" s="58" t="s">
        <v>676</v>
      </c>
      <c r="AW33" s="58" t="s">
        <v>676</v>
      </c>
      <c r="AX33" s="58" t="s">
        <v>676</v>
      </c>
      <c r="AY33" s="58" t="s">
        <v>676</v>
      </c>
      <c r="AZ33" s="58" t="s">
        <v>676</v>
      </c>
      <c r="BA33" s="58" t="s">
        <v>676</v>
      </c>
      <c r="BB33" s="58" t="s">
        <v>676</v>
      </c>
      <c r="BC33" s="58" t="s">
        <v>676</v>
      </c>
      <c r="BD33" s="58" t="s">
        <v>676</v>
      </c>
      <c r="BE33" s="58" t="s">
        <v>676</v>
      </c>
      <c r="BF33" s="58" t="s">
        <v>676</v>
      </c>
      <c r="BG33" s="58" t="s">
        <v>676</v>
      </c>
      <c r="BH33" s="58" t="s">
        <v>676</v>
      </c>
      <c r="BI33" s="58" t="s">
        <v>676</v>
      </c>
      <c r="BJ33" s="58" t="s">
        <v>676</v>
      </c>
      <c r="BK33" s="68" t="s">
        <v>675</v>
      </c>
      <c r="BL33" s="58" t="s">
        <v>676</v>
      </c>
      <c r="BM33" s="58" t="s">
        <v>676</v>
      </c>
      <c r="BN33" s="58" t="s">
        <v>676</v>
      </c>
      <c r="BO33" s="58" t="s">
        <v>676</v>
      </c>
      <c r="BP33" s="61" t="s">
        <v>676</v>
      </c>
    </row>
    <row r="34" spans="1:68" ht="69.75" customHeight="1">
      <c r="A34" s="41">
        <v>28</v>
      </c>
      <c r="B34" s="49" t="s">
        <v>703</v>
      </c>
      <c r="C34" s="50" t="s">
        <v>711</v>
      </c>
      <c r="D34" s="69" t="s">
        <v>24</v>
      </c>
      <c r="E34" s="16" t="s">
        <v>641</v>
      </c>
      <c r="F34" s="2">
        <v>1</v>
      </c>
      <c r="G34" s="8">
        <v>2450000</v>
      </c>
      <c r="H34" s="20">
        <f t="shared" si="0"/>
        <v>392000</v>
      </c>
      <c r="I34" s="45">
        <f t="shared" si="1"/>
        <v>2842000</v>
      </c>
      <c r="J34" s="23"/>
      <c r="K34" s="28">
        <v>0</v>
      </c>
      <c r="L34" s="20">
        <v>2830400</v>
      </c>
      <c r="M34" s="38">
        <v>0</v>
      </c>
      <c r="N34" s="38">
        <v>0</v>
      </c>
      <c r="O34" s="20" t="s">
        <v>27</v>
      </c>
      <c r="P34" s="20" t="s">
        <v>27</v>
      </c>
      <c r="Q34" s="20" t="s">
        <v>27</v>
      </c>
      <c r="R34" s="20" t="s">
        <v>27</v>
      </c>
      <c r="S34" s="20" t="s">
        <v>27</v>
      </c>
      <c r="T34" s="20" t="s">
        <v>27</v>
      </c>
      <c r="U34" s="20" t="s">
        <v>27</v>
      </c>
      <c r="V34" s="20" t="s">
        <v>27</v>
      </c>
      <c r="W34" s="20" t="s">
        <v>27</v>
      </c>
      <c r="X34" s="20" t="s">
        <v>27</v>
      </c>
      <c r="Y34" s="20" t="s">
        <v>27</v>
      </c>
      <c r="Z34" s="20" t="s">
        <v>27</v>
      </c>
      <c r="AA34" s="20" t="s">
        <v>27</v>
      </c>
      <c r="AB34" s="20" t="s">
        <v>27</v>
      </c>
      <c r="AC34" s="20" t="s">
        <v>27</v>
      </c>
      <c r="AD34" s="20" t="s">
        <v>27</v>
      </c>
      <c r="AE34" s="20" t="s">
        <v>27</v>
      </c>
      <c r="AF34" s="20" t="s">
        <v>27</v>
      </c>
      <c r="AG34" s="20">
        <v>0</v>
      </c>
      <c r="AH34" s="20">
        <v>0</v>
      </c>
      <c r="AI34" s="20">
        <v>0</v>
      </c>
      <c r="AJ34" s="20" t="s">
        <v>27</v>
      </c>
      <c r="AK34" s="20" t="s">
        <v>27</v>
      </c>
      <c r="AL34" s="31">
        <v>0</v>
      </c>
      <c r="AM34" s="57"/>
      <c r="AO34" s="56" t="s">
        <v>676</v>
      </c>
      <c r="AP34" s="68" t="s">
        <v>675</v>
      </c>
      <c r="AQ34" s="58" t="s">
        <v>676</v>
      </c>
      <c r="AR34" s="58" t="s">
        <v>676</v>
      </c>
      <c r="AS34" s="58" t="s">
        <v>676</v>
      </c>
      <c r="AT34" s="58" t="s">
        <v>676</v>
      </c>
      <c r="AU34" s="58" t="s">
        <v>676</v>
      </c>
      <c r="AV34" s="58" t="s">
        <v>676</v>
      </c>
      <c r="AW34" s="58" t="s">
        <v>676</v>
      </c>
      <c r="AX34" s="58" t="s">
        <v>676</v>
      </c>
      <c r="AY34" s="58" t="s">
        <v>676</v>
      </c>
      <c r="AZ34" s="58" t="s">
        <v>676</v>
      </c>
      <c r="BA34" s="58" t="s">
        <v>676</v>
      </c>
      <c r="BB34" s="58" t="s">
        <v>676</v>
      </c>
      <c r="BC34" s="58" t="s">
        <v>676</v>
      </c>
      <c r="BD34" s="58" t="s">
        <v>676</v>
      </c>
      <c r="BE34" s="58" t="s">
        <v>676</v>
      </c>
      <c r="BF34" s="58" t="s">
        <v>676</v>
      </c>
      <c r="BG34" s="58" t="s">
        <v>676</v>
      </c>
      <c r="BH34" s="58" t="s">
        <v>676</v>
      </c>
      <c r="BI34" s="58" t="s">
        <v>676</v>
      </c>
      <c r="BJ34" s="58" t="s">
        <v>676</v>
      </c>
      <c r="BK34" s="58" t="s">
        <v>676</v>
      </c>
      <c r="BL34" s="58" t="s">
        <v>676</v>
      </c>
      <c r="BM34" s="58" t="s">
        <v>676</v>
      </c>
      <c r="BN34" s="58" t="s">
        <v>676</v>
      </c>
      <c r="BO34" s="58" t="s">
        <v>676</v>
      </c>
      <c r="BP34" s="61" t="s">
        <v>676</v>
      </c>
    </row>
    <row r="35" spans="1:68" ht="50.25" customHeight="1">
      <c r="A35" s="41">
        <v>29</v>
      </c>
      <c r="B35" s="49" t="s">
        <v>703</v>
      </c>
      <c r="C35" s="50" t="s">
        <v>712</v>
      </c>
      <c r="D35" s="69" t="s">
        <v>25</v>
      </c>
      <c r="E35" s="16" t="s">
        <v>526</v>
      </c>
      <c r="F35" s="2">
        <v>1</v>
      </c>
      <c r="G35" s="8">
        <v>20000000</v>
      </c>
      <c r="H35" s="20">
        <f t="shared" si="0"/>
        <v>3200000</v>
      </c>
      <c r="I35" s="45">
        <f t="shared" si="1"/>
        <v>23200000</v>
      </c>
      <c r="J35" s="23"/>
      <c r="K35" s="28">
        <v>0</v>
      </c>
      <c r="L35" s="38">
        <v>0</v>
      </c>
      <c r="M35" s="38">
        <v>0</v>
      </c>
      <c r="N35" s="38">
        <v>0</v>
      </c>
      <c r="O35" s="20" t="s">
        <v>27</v>
      </c>
      <c r="P35" s="20" t="s">
        <v>27</v>
      </c>
      <c r="Q35" s="20" t="s">
        <v>27</v>
      </c>
      <c r="R35" s="20">
        <v>17771200</v>
      </c>
      <c r="S35" s="20" t="s">
        <v>27</v>
      </c>
      <c r="T35" s="20">
        <v>15602764.642122634</v>
      </c>
      <c r="U35" s="20" t="s">
        <v>27</v>
      </c>
      <c r="V35" s="20" t="s">
        <v>27</v>
      </c>
      <c r="W35" s="20" t="s">
        <v>27</v>
      </c>
      <c r="X35" s="20">
        <v>15080000</v>
      </c>
      <c r="Y35" s="20" t="s">
        <v>27</v>
      </c>
      <c r="Z35" s="20" t="s">
        <v>27</v>
      </c>
      <c r="AA35" s="20" t="s">
        <v>27</v>
      </c>
      <c r="AB35" s="20" t="s">
        <v>27</v>
      </c>
      <c r="AC35" s="20">
        <v>23339200</v>
      </c>
      <c r="AD35" s="20" t="s">
        <v>27</v>
      </c>
      <c r="AE35" s="20" t="s">
        <v>27</v>
      </c>
      <c r="AF35" s="20" t="s">
        <v>27</v>
      </c>
      <c r="AG35" s="20">
        <v>0</v>
      </c>
      <c r="AH35" s="20">
        <v>0</v>
      </c>
      <c r="AI35" s="20">
        <v>0</v>
      </c>
      <c r="AJ35" s="20" t="s">
        <v>27</v>
      </c>
      <c r="AK35" s="35">
        <v>21098466.28</v>
      </c>
      <c r="AL35" s="31">
        <v>0</v>
      </c>
      <c r="AM35" s="57"/>
      <c r="AO35" s="56" t="s">
        <v>676</v>
      </c>
      <c r="AP35" s="58" t="s">
        <v>676</v>
      </c>
      <c r="AQ35" s="58" t="s">
        <v>676</v>
      </c>
      <c r="AR35" s="58" t="s">
        <v>676</v>
      </c>
      <c r="AS35" s="58" t="s">
        <v>676</v>
      </c>
      <c r="AT35" s="58" t="s">
        <v>676</v>
      </c>
      <c r="AU35" s="58" t="s">
        <v>676</v>
      </c>
      <c r="AV35" s="68" t="s">
        <v>675</v>
      </c>
      <c r="AW35" s="58" t="s">
        <v>676</v>
      </c>
      <c r="AX35" s="68" t="s">
        <v>740</v>
      </c>
      <c r="AY35" s="58" t="s">
        <v>676</v>
      </c>
      <c r="AZ35" s="58" t="s">
        <v>676</v>
      </c>
      <c r="BA35" s="58" t="s">
        <v>676</v>
      </c>
      <c r="BB35" s="68" t="s">
        <v>675</v>
      </c>
      <c r="BC35" s="58" t="s">
        <v>676</v>
      </c>
      <c r="BD35" s="58" t="s">
        <v>676</v>
      </c>
      <c r="BE35" s="58" t="s">
        <v>676</v>
      </c>
      <c r="BF35" s="58" t="s">
        <v>676</v>
      </c>
      <c r="BG35" s="68" t="s">
        <v>581</v>
      </c>
      <c r="BH35" s="58" t="s">
        <v>676</v>
      </c>
      <c r="BI35" s="58" t="s">
        <v>676</v>
      </c>
      <c r="BJ35" s="58" t="s">
        <v>676</v>
      </c>
      <c r="BK35" s="58" t="s">
        <v>676</v>
      </c>
      <c r="BL35" s="58" t="s">
        <v>676</v>
      </c>
      <c r="BM35" s="58" t="s">
        <v>676</v>
      </c>
      <c r="BN35" s="58" t="s">
        <v>676</v>
      </c>
      <c r="BO35" s="68" t="s">
        <v>675</v>
      </c>
      <c r="BP35" s="61" t="s">
        <v>676</v>
      </c>
    </row>
    <row r="36" spans="1:68" ht="54" customHeight="1">
      <c r="A36" s="41">
        <v>30</v>
      </c>
      <c r="B36" s="49" t="s">
        <v>703</v>
      </c>
      <c r="C36" s="50" t="s">
        <v>712</v>
      </c>
      <c r="D36" s="69" t="s">
        <v>26</v>
      </c>
      <c r="E36" s="16" t="s">
        <v>664</v>
      </c>
      <c r="F36" s="2">
        <v>1</v>
      </c>
      <c r="G36" s="8">
        <v>47700000</v>
      </c>
      <c r="H36" s="20">
        <f t="shared" si="0"/>
        <v>7632000</v>
      </c>
      <c r="I36" s="45">
        <f t="shared" si="1"/>
        <v>55332000</v>
      </c>
      <c r="J36" s="23"/>
      <c r="K36" s="28">
        <v>0</v>
      </c>
      <c r="L36" s="38">
        <v>0</v>
      </c>
      <c r="M36" s="20">
        <v>54520000</v>
      </c>
      <c r="N36" s="38">
        <v>0</v>
      </c>
      <c r="O36" s="20" t="s">
        <v>27</v>
      </c>
      <c r="P36" s="20" t="s">
        <v>27</v>
      </c>
      <c r="Q36" s="20" t="s">
        <v>27</v>
      </c>
      <c r="R36" s="20" t="s">
        <v>27</v>
      </c>
      <c r="S36" s="20" t="s">
        <v>27</v>
      </c>
      <c r="T36" s="20" t="s">
        <v>27</v>
      </c>
      <c r="U36" s="20" t="s">
        <v>27</v>
      </c>
      <c r="V36" s="20" t="s">
        <v>27</v>
      </c>
      <c r="W36" s="20" t="s">
        <v>27</v>
      </c>
      <c r="X36" s="20" t="s">
        <v>27</v>
      </c>
      <c r="Y36" s="20" t="s">
        <v>27</v>
      </c>
      <c r="Z36" s="20" t="s">
        <v>27</v>
      </c>
      <c r="AA36" s="20" t="s">
        <v>27</v>
      </c>
      <c r="AB36" s="20" t="s">
        <v>27</v>
      </c>
      <c r="AC36" s="20" t="s">
        <v>27</v>
      </c>
      <c r="AD36" s="20" t="s">
        <v>27</v>
      </c>
      <c r="AE36" s="20" t="s">
        <v>27</v>
      </c>
      <c r="AF36" s="20" t="s">
        <v>27</v>
      </c>
      <c r="AG36" s="20">
        <v>0</v>
      </c>
      <c r="AH36" s="20">
        <v>0</v>
      </c>
      <c r="AI36" s="20">
        <v>0</v>
      </c>
      <c r="AJ36" s="20" t="s">
        <v>27</v>
      </c>
      <c r="AK36" s="35">
        <v>47444000</v>
      </c>
      <c r="AL36" s="31">
        <v>0</v>
      </c>
      <c r="AM36" s="57"/>
      <c r="AO36" s="56" t="s">
        <v>676</v>
      </c>
      <c r="AP36" s="58" t="s">
        <v>676</v>
      </c>
      <c r="AQ36" s="68" t="s">
        <v>675</v>
      </c>
      <c r="AR36" s="58" t="s">
        <v>676</v>
      </c>
      <c r="AS36" s="58" t="s">
        <v>676</v>
      </c>
      <c r="AT36" s="58" t="s">
        <v>676</v>
      </c>
      <c r="AU36" s="58" t="s">
        <v>676</v>
      </c>
      <c r="AV36" s="58" t="s">
        <v>676</v>
      </c>
      <c r="AW36" s="58" t="s">
        <v>676</v>
      </c>
      <c r="AX36" s="58" t="s">
        <v>676</v>
      </c>
      <c r="AY36" s="58" t="s">
        <v>676</v>
      </c>
      <c r="AZ36" s="58" t="s">
        <v>676</v>
      </c>
      <c r="BA36" s="58" t="s">
        <v>676</v>
      </c>
      <c r="BB36" s="58" t="s">
        <v>676</v>
      </c>
      <c r="BC36" s="58" t="s">
        <v>676</v>
      </c>
      <c r="BD36" s="58" t="s">
        <v>676</v>
      </c>
      <c r="BE36" s="58" t="s">
        <v>676</v>
      </c>
      <c r="BF36" s="58" t="s">
        <v>676</v>
      </c>
      <c r="BG36" s="58" t="s">
        <v>676</v>
      </c>
      <c r="BH36" s="58" t="s">
        <v>676</v>
      </c>
      <c r="BI36" s="58" t="s">
        <v>676</v>
      </c>
      <c r="BJ36" s="58" t="s">
        <v>676</v>
      </c>
      <c r="BK36" s="58" t="s">
        <v>676</v>
      </c>
      <c r="BL36" s="58" t="s">
        <v>676</v>
      </c>
      <c r="BM36" s="58" t="s">
        <v>676</v>
      </c>
      <c r="BN36" s="58" t="s">
        <v>676</v>
      </c>
      <c r="BO36" s="68" t="s">
        <v>675</v>
      </c>
      <c r="BP36" s="61" t="s">
        <v>676</v>
      </c>
    </row>
    <row r="37" spans="1:68" ht="34.5" customHeight="1">
      <c r="A37" s="41">
        <v>31</v>
      </c>
      <c r="B37" s="49" t="s">
        <v>703</v>
      </c>
      <c r="C37" s="50" t="s">
        <v>712</v>
      </c>
      <c r="D37" s="69" t="s">
        <v>276</v>
      </c>
      <c r="E37" s="16" t="s">
        <v>277</v>
      </c>
      <c r="F37" s="2">
        <v>1</v>
      </c>
      <c r="G37" s="8">
        <v>16800000</v>
      </c>
      <c r="H37" s="20">
        <f t="shared" si="0"/>
        <v>2688000</v>
      </c>
      <c r="I37" s="45">
        <f t="shared" si="1"/>
        <v>19488000</v>
      </c>
      <c r="J37" s="23"/>
      <c r="K37" s="28">
        <v>0</v>
      </c>
      <c r="L37" s="38">
        <v>0</v>
      </c>
      <c r="M37" s="38">
        <v>0</v>
      </c>
      <c r="N37" s="38">
        <v>0</v>
      </c>
      <c r="O37" s="20" t="s">
        <v>27</v>
      </c>
      <c r="P37" s="20" t="s">
        <v>27</v>
      </c>
      <c r="Q37" s="20" t="s">
        <v>27</v>
      </c>
      <c r="R37" s="20" t="s">
        <v>27</v>
      </c>
      <c r="S37" s="20" t="s">
        <v>27</v>
      </c>
      <c r="T37" s="20" t="s">
        <v>27</v>
      </c>
      <c r="U37" s="20" t="s">
        <v>27</v>
      </c>
      <c r="V37" s="20">
        <v>26680000</v>
      </c>
      <c r="W37" s="20" t="s">
        <v>27</v>
      </c>
      <c r="X37" s="20" t="s">
        <v>27</v>
      </c>
      <c r="Y37" s="20" t="s">
        <v>27</v>
      </c>
      <c r="Z37" s="20" t="s">
        <v>27</v>
      </c>
      <c r="AA37" s="20" t="s">
        <v>27</v>
      </c>
      <c r="AB37" s="20" t="s">
        <v>27</v>
      </c>
      <c r="AC37" s="20" t="s">
        <v>27</v>
      </c>
      <c r="AD37" s="20" t="s">
        <v>27</v>
      </c>
      <c r="AE37" s="20" t="s">
        <v>27</v>
      </c>
      <c r="AF37" s="20" t="s">
        <v>27</v>
      </c>
      <c r="AG37" s="20">
        <v>0</v>
      </c>
      <c r="AH37" s="20">
        <v>0</v>
      </c>
      <c r="AI37" s="20">
        <v>0</v>
      </c>
      <c r="AJ37" s="20" t="s">
        <v>27</v>
      </c>
      <c r="AK37" s="20" t="s">
        <v>27</v>
      </c>
      <c r="AL37" s="31">
        <v>0</v>
      </c>
      <c r="AM37" s="57"/>
      <c r="AO37" s="56" t="s">
        <v>676</v>
      </c>
      <c r="AP37" s="58" t="s">
        <v>676</v>
      </c>
      <c r="AQ37" s="58" t="s">
        <v>676</v>
      </c>
      <c r="AR37" s="58" t="s">
        <v>676</v>
      </c>
      <c r="AS37" s="58" t="s">
        <v>676</v>
      </c>
      <c r="AT37" s="58" t="s">
        <v>676</v>
      </c>
      <c r="AU37" s="58" t="s">
        <v>676</v>
      </c>
      <c r="AV37" s="58" t="s">
        <v>676</v>
      </c>
      <c r="AW37" s="58" t="s">
        <v>676</v>
      </c>
      <c r="AX37" s="58" t="s">
        <v>676</v>
      </c>
      <c r="AY37" s="58" t="s">
        <v>676</v>
      </c>
      <c r="AZ37" s="68" t="s">
        <v>675</v>
      </c>
      <c r="BA37" s="58" t="s">
        <v>676</v>
      </c>
      <c r="BB37" s="58" t="s">
        <v>676</v>
      </c>
      <c r="BC37" s="58" t="s">
        <v>676</v>
      </c>
      <c r="BD37" s="58" t="s">
        <v>676</v>
      </c>
      <c r="BE37" s="58" t="s">
        <v>676</v>
      </c>
      <c r="BF37" s="58" t="s">
        <v>676</v>
      </c>
      <c r="BG37" s="58" t="s">
        <v>676</v>
      </c>
      <c r="BH37" s="58" t="s">
        <v>676</v>
      </c>
      <c r="BI37" s="58" t="s">
        <v>676</v>
      </c>
      <c r="BJ37" s="58" t="s">
        <v>676</v>
      </c>
      <c r="BK37" s="58" t="s">
        <v>676</v>
      </c>
      <c r="BL37" s="58" t="s">
        <v>676</v>
      </c>
      <c r="BM37" s="58" t="s">
        <v>676</v>
      </c>
      <c r="BN37" s="58" t="s">
        <v>676</v>
      </c>
      <c r="BO37" s="58" t="s">
        <v>676</v>
      </c>
      <c r="BP37" s="61" t="s">
        <v>676</v>
      </c>
    </row>
    <row r="38" spans="1:68" ht="44.25" customHeight="1">
      <c r="A38" s="41">
        <v>32</v>
      </c>
      <c r="B38" s="49" t="s">
        <v>703</v>
      </c>
      <c r="C38" s="50" t="s">
        <v>712</v>
      </c>
      <c r="D38" s="69" t="s">
        <v>278</v>
      </c>
      <c r="E38" s="16" t="s">
        <v>665</v>
      </c>
      <c r="F38" s="2">
        <v>1</v>
      </c>
      <c r="G38" s="8">
        <v>2600000</v>
      </c>
      <c r="H38" s="20">
        <f t="shared" si="0"/>
        <v>416000</v>
      </c>
      <c r="I38" s="45">
        <f t="shared" si="1"/>
        <v>3016000</v>
      </c>
      <c r="J38" s="23"/>
      <c r="K38" s="28">
        <v>0</v>
      </c>
      <c r="L38" s="20">
        <v>2204000</v>
      </c>
      <c r="M38" s="38">
        <v>0</v>
      </c>
      <c r="N38" s="20">
        <v>4583334</v>
      </c>
      <c r="O38" s="20" t="s">
        <v>27</v>
      </c>
      <c r="P38" s="20" t="s">
        <v>27</v>
      </c>
      <c r="Q38" s="20" t="s">
        <v>27</v>
      </c>
      <c r="R38" s="20" t="s">
        <v>27</v>
      </c>
      <c r="S38" s="20">
        <v>7424000</v>
      </c>
      <c r="T38" s="20" t="s">
        <v>27</v>
      </c>
      <c r="U38" s="20" t="s">
        <v>27</v>
      </c>
      <c r="V38" s="20" t="s">
        <v>27</v>
      </c>
      <c r="W38" s="20" t="s">
        <v>27</v>
      </c>
      <c r="X38" s="20">
        <v>5800000</v>
      </c>
      <c r="Y38" s="20" t="s">
        <v>27</v>
      </c>
      <c r="Z38" s="20">
        <v>4597776</v>
      </c>
      <c r="AA38" s="20" t="s">
        <v>27</v>
      </c>
      <c r="AB38" s="20">
        <v>1497590.16</v>
      </c>
      <c r="AC38" s="20" t="s">
        <v>27</v>
      </c>
      <c r="AD38" s="20">
        <v>7097010.0708</v>
      </c>
      <c r="AE38" s="20">
        <v>2400040</v>
      </c>
      <c r="AF38" s="20" t="s">
        <v>27</v>
      </c>
      <c r="AG38" s="20">
        <v>0</v>
      </c>
      <c r="AH38" s="20">
        <v>2099600</v>
      </c>
      <c r="AI38" s="20">
        <v>2992800</v>
      </c>
      <c r="AJ38" s="20" t="s">
        <v>27</v>
      </c>
      <c r="AK38" s="20" t="s">
        <v>27</v>
      </c>
      <c r="AL38" s="31">
        <v>0</v>
      </c>
      <c r="AM38" s="57"/>
      <c r="AO38" s="56" t="s">
        <v>676</v>
      </c>
      <c r="AP38" s="68" t="s">
        <v>675</v>
      </c>
      <c r="AQ38" s="58" t="s">
        <v>676</v>
      </c>
      <c r="AR38" s="68" t="s">
        <v>675</v>
      </c>
      <c r="AS38" s="58" t="s">
        <v>676</v>
      </c>
      <c r="AT38" s="58" t="s">
        <v>676</v>
      </c>
      <c r="AU38" s="58" t="s">
        <v>676</v>
      </c>
      <c r="AV38" s="58" t="s">
        <v>676</v>
      </c>
      <c r="AW38" s="68" t="s">
        <v>719</v>
      </c>
      <c r="AX38" s="58" t="s">
        <v>676</v>
      </c>
      <c r="AY38" s="58" t="s">
        <v>676</v>
      </c>
      <c r="AZ38" s="58" t="s">
        <v>676</v>
      </c>
      <c r="BA38" s="58" t="s">
        <v>676</v>
      </c>
      <c r="BB38" s="68" t="s">
        <v>777</v>
      </c>
      <c r="BC38" s="58" t="s">
        <v>676</v>
      </c>
      <c r="BD38" s="68" t="s">
        <v>675</v>
      </c>
      <c r="BE38" s="58" t="s">
        <v>676</v>
      </c>
      <c r="BF38" s="68" t="s">
        <v>723</v>
      </c>
      <c r="BG38" s="58" t="s">
        <v>676</v>
      </c>
      <c r="BH38" s="68" t="s">
        <v>675</v>
      </c>
      <c r="BI38" s="68" t="s">
        <v>772</v>
      </c>
      <c r="BJ38" s="58" t="s">
        <v>676</v>
      </c>
      <c r="BK38" s="58" t="s">
        <v>676</v>
      </c>
      <c r="BL38" s="68" t="s">
        <v>675</v>
      </c>
      <c r="BM38" s="68" t="s">
        <v>675</v>
      </c>
      <c r="BN38" s="58" t="s">
        <v>676</v>
      </c>
      <c r="BO38" s="58" t="s">
        <v>676</v>
      </c>
      <c r="BP38" s="61" t="s">
        <v>676</v>
      </c>
    </row>
    <row r="39" spans="1:68" ht="40.5" customHeight="1">
      <c r="A39" s="41">
        <v>33</v>
      </c>
      <c r="B39" s="49" t="s">
        <v>703</v>
      </c>
      <c r="C39" s="50" t="s">
        <v>712</v>
      </c>
      <c r="D39" s="69" t="s">
        <v>279</v>
      </c>
      <c r="E39" s="16" t="s">
        <v>358</v>
      </c>
      <c r="F39" s="2">
        <v>1</v>
      </c>
      <c r="G39" s="8">
        <v>13750000</v>
      </c>
      <c r="H39" s="20">
        <f t="shared" si="0"/>
        <v>2200000</v>
      </c>
      <c r="I39" s="45">
        <f t="shared" si="1"/>
        <v>15950000</v>
      </c>
      <c r="J39" s="23"/>
      <c r="K39" s="28">
        <v>0</v>
      </c>
      <c r="L39" s="20">
        <v>15776000</v>
      </c>
      <c r="M39" s="20">
        <v>29580000</v>
      </c>
      <c r="N39" s="38">
        <v>0</v>
      </c>
      <c r="O39" s="20" t="s">
        <v>27</v>
      </c>
      <c r="P39" s="20" t="s">
        <v>27</v>
      </c>
      <c r="Q39" s="20" t="s">
        <v>27</v>
      </c>
      <c r="R39" s="20" t="s">
        <v>27</v>
      </c>
      <c r="S39" s="20">
        <v>20648000</v>
      </c>
      <c r="T39" s="20">
        <v>16912800.169128</v>
      </c>
      <c r="U39" s="20" t="s">
        <v>27</v>
      </c>
      <c r="V39" s="20">
        <v>27259999.999999996</v>
      </c>
      <c r="W39" s="34">
        <v>22968000</v>
      </c>
      <c r="X39" s="20" t="s">
        <v>27</v>
      </c>
      <c r="Y39" s="20" t="s">
        <v>27</v>
      </c>
      <c r="Z39" s="20" t="s">
        <v>27</v>
      </c>
      <c r="AA39" s="20" t="s">
        <v>27</v>
      </c>
      <c r="AB39" s="20" t="s">
        <v>27</v>
      </c>
      <c r="AC39" s="20" t="s">
        <v>27</v>
      </c>
      <c r="AD39" s="20">
        <v>24878138.9632</v>
      </c>
      <c r="AE39" s="20" t="s">
        <v>27</v>
      </c>
      <c r="AF39" s="20" t="s">
        <v>27</v>
      </c>
      <c r="AG39" s="20">
        <v>0</v>
      </c>
      <c r="AH39" s="20">
        <v>0</v>
      </c>
      <c r="AI39" s="20">
        <v>24151478.4</v>
      </c>
      <c r="AJ39" s="20" t="s">
        <v>27</v>
      </c>
      <c r="AK39" s="20" t="s">
        <v>27</v>
      </c>
      <c r="AL39" s="31">
        <v>0</v>
      </c>
      <c r="AM39" s="57"/>
      <c r="AO39" s="56" t="s">
        <v>676</v>
      </c>
      <c r="AP39" s="68" t="s">
        <v>675</v>
      </c>
      <c r="AQ39" s="68" t="s">
        <v>675</v>
      </c>
      <c r="AR39" s="58" t="s">
        <v>676</v>
      </c>
      <c r="AS39" s="58" t="s">
        <v>676</v>
      </c>
      <c r="AT39" s="58" t="s">
        <v>676</v>
      </c>
      <c r="AU39" s="58" t="s">
        <v>676</v>
      </c>
      <c r="AV39" s="58" t="s">
        <v>676</v>
      </c>
      <c r="AW39" s="68" t="s">
        <v>719</v>
      </c>
      <c r="AX39" s="68" t="s">
        <v>675</v>
      </c>
      <c r="AY39" s="58" t="s">
        <v>676</v>
      </c>
      <c r="AZ39" s="68" t="s">
        <v>675</v>
      </c>
      <c r="BA39" s="68" t="s">
        <v>675</v>
      </c>
      <c r="BB39" s="58" t="s">
        <v>676</v>
      </c>
      <c r="BC39" s="58" t="s">
        <v>676</v>
      </c>
      <c r="BD39" s="58" t="s">
        <v>676</v>
      </c>
      <c r="BE39" s="58" t="s">
        <v>676</v>
      </c>
      <c r="BF39" s="58" t="s">
        <v>676</v>
      </c>
      <c r="BG39" s="58" t="s">
        <v>676</v>
      </c>
      <c r="BH39" s="68" t="s">
        <v>675</v>
      </c>
      <c r="BI39" s="58" t="s">
        <v>676</v>
      </c>
      <c r="BJ39" s="58" t="s">
        <v>676</v>
      </c>
      <c r="BK39" s="58" t="s">
        <v>676</v>
      </c>
      <c r="BL39" s="58" t="s">
        <v>676</v>
      </c>
      <c r="BM39" s="68" t="s">
        <v>675</v>
      </c>
      <c r="BN39" s="58" t="s">
        <v>676</v>
      </c>
      <c r="BO39" s="58" t="s">
        <v>676</v>
      </c>
      <c r="BP39" s="61" t="s">
        <v>676</v>
      </c>
    </row>
    <row r="40" spans="1:68" ht="48.75" customHeight="1">
      <c r="A40" s="41">
        <v>34</v>
      </c>
      <c r="B40" s="49" t="s">
        <v>703</v>
      </c>
      <c r="C40" s="50" t="s">
        <v>712</v>
      </c>
      <c r="D40" s="69" t="s">
        <v>280</v>
      </c>
      <c r="E40" s="16" t="s">
        <v>613</v>
      </c>
      <c r="F40" s="2">
        <v>1</v>
      </c>
      <c r="G40" s="8">
        <v>2930000</v>
      </c>
      <c r="H40" s="20">
        <f t="shared" si="0"/>
        <v>468800</v>
      </c>
      <c r="I40" s="45">
        <f t="shared" si="1"/>
        <v>3398800</v>
      </c>
      <c r="J40" s="23"/>
      <c r="K40" s="28">
        <v>0</v>
      </c>
      <c r="L40" s="20">
        <v>3172600</v>
      </c>
      <c r="M40" s="38">
        <v>0</v>
      </c>
      <c r="N40" s="20">
        <v>4085346</v>
      </c>
      <c r="O40" s="20" t="s">
        <v>27</v>
      </c>
      <c r="P40" s="20" t="s">
        <v>27</v>
      </c>
      <c r="Q40" s="20" t="s">
        <v>27</v>
      </c>
      <c r="R40" s="20" t="s">
        <v>27</v>
      </c>
      <c r="S40" s="20">
        <v>2900000</v>
      </c>
      <c r="T40" s="20" t="s">
        <v>27</v>
      </c>
      <c r="U40" s="20" t="s">
        <v>27</v>
      </c>
      <c r="V40" s="20" t="s">
        <v>27</v>
      </c>
      <c r="W40" s="20" t="s">
        <v>27</v>
      </c>
      <c r="X40" s="20" t="s">
        <v>27</v>
      </c>
      <c r="Y40" s="20" t="s">
        <v>27</v>
      </c>
      <c r="Z40" s="20" t="s">
        <v>27</v>
      </c>
      <c r="AA40" s="20" t="s">
        <v>27</v>
      </c>
      <c r="AB40" s="20">
        <v>2853600</v>
      </c>
      <c r="AC40" s="20" t="s">
        <v>27</v>
      </c>
      <c r="AD40" s="20" t="s">
        <v>27</v>
      </c>
      <c r="AE40" s="20" t="s">
        <v>27</v>
      </c>
      <c r="AF40" s="20" t="s">
        <v>27</v>
      </c>
      <c r="AG40" s="20">
        <v>0</v>
      </c>
      <c r="AH40" s="20">
        <v>0</v>
      </c>
      <c r="AI40" s="20">
        <v>3364000</v>
      </c>
      <c r="AJ40" s="20" t="s">
        <v>27</v>
      </c>
      <c r="AK40" s="20" t="s">
        <v>27</v>
      </c>
      <c r="AL40" s="31">
        <v>0</v>
      </c>
      <c r="AM40" s="57"/>
      <c r="AO40" s="56" t="s">
        <v>676</v>
      </c>
      <c r="AP40" s="68" t="s">
        <v>675</v>
      </c>
      <c r="AQ40" s="58" t="s">
        <v>676</v>
      </c>
      <c r="AR40" s="68" t="s">
        <v>675</v>
      </c>
      <c r="AS40" s="58" t="s">
        <v>676</v>
      </c>
      <c r="AT40" s="58" t="s">
        <v>676</v>
      </c>
      <c r="AU40" s="58" t="s">
        <v>676</v>
      </c>
      <c r="AV40" s="58" t="s">
        <v>676</v>
      </c>
      <c r="AW40" s="68" t="s">
        <v>719</v>
      </c>
      <c r="AX40" s="58" t="s">
        <v>676</v>
      </c>
      <c r="AY40" s="58" t="s">
        <v>676</v>
      </c>
      <c r="AZ40" s="58" t="s">
        <v>676</v>
      </c>
      <c r="BA40" s="58" t="s">
        <v>676</v>
      </c>
      <c r="BB40" s="58" t="s">
        <v>676</v>
      </c>
      <c r="BC40" s="58" t="s">
        <v>676</v>
      </c>
      <c r="BD40" s="58" t="s">
        <v>676</v>
      </c>
      <c r="BE40" s="58" t="s">
        <v>676</v>
      </c>
      <c r="BF40" s="68" t="s">
        <v>723</v>
      </c>
      <c r="BG40" s="58" t="s">
        <v>676</v>
      </c>
      <c r="BH40" s="58" t="s">
        <v>676</v>
      </c>
      <c r="BI40" s="58" t="s">
        <v>676</v>
      </c>
      <c r="BJ40" s="58" t="s">
        <v>676</v>
      </c>
      <c r="BK40" s="58" t="s">
        <v>676</v>
      </c>
      <c r="BL40" s="58" t="s">
        <v>676</v>
      </c>
      <c r="BM40" s="68" t="s">
        <v>675</v>
      </c>
      <c r="BN40" s="58" t="s">
        <v>676</v>
      </c>
      <c r="BO40" s="58" t="s">
        <v>676</v>
      </c>
      <c r="BP40" s="61" t="s">
        <v>676</v>
      </c>
    </row>
    <row r="41" spans="1:68" ht="48.75" customHeight="1">
      <c r="A41" s="41">
        <v>35</v>
      </c>
      <c r="B41" s="49" t="s">
        <v>703</v>
      </c>
      <c r="C41" s="50" t="s">
        <v>713</v>
      </c>
      <c r="D41" s="69" t="s">
        <v>281</v>
      </c>
      <c r="E41" s="16" t="s">
        <v>282</v>
      </c>
      <c r="F41" s="2">
        <v>3</v>
      </c>
      <c r="G41" s="8">
        <v>2500000</v>
      </c>
      <c r="H41" s="20">
        <f t="shared" si="0"/>
        <v>400000</v>
      </c>
      <c r="I41" s="45">
        <f t="shared" si="1"/>
        <v>8700000</v>
      </c>
      <c r="J41" s="23"/>
      <c r="K41" s="28">
        <v>0</v>
      </c>
      <c r="L41" s="38">
        <v>0</v>
      </c>
      <c r="M41" s="38">
        <v>0</v>
      </c>
      <c r="N41" s="38">
        <v>0</v>
      </c>
      <c r="O41" s="20" t="s">
        <v>27</v>
      </c>
      <c r="P41" s="20" t="s">
        <v>27</v>
      </c>
      <c r="Q41" s="20" t="s">
        <v>27</v>
      </c>
      <c r="R41" s="20" t="s">
        <v>27</v>
      </c>
      <c r="S41" s="20">
        <v>1392000</v>
      </c>
      <c r="T41" s="20" t="s">
        <v>27</v>
      </c>
      <c r="U41" s="20">
        <v>8644320</v>
      </c>
      <c r="V41" s="20" t="s">
        <v>27</v>
      </c>
      <c r="W41" s="20" t="s">
        <v>27</v>
      </c>
      <c r="X41" s="20" t="s">
        <v>27</v>
      </c>
      <c r="Y41" s="20" t="s">
        <v>27</v>
      </c>
      <c r="Z41" s="20" t="s">
        <v>27</v>
      </c>
      <c r="AA41" s="20" t="s">
        <v>27</v>
      </c>
      <c r="AB41" s="20" t="s">
        <v>27</v>
      </c>
      <c r="AC41" s="20" t="s">
        <v>27</v>
      </c>
      <c r="AD41" s="20" t="s">
        <v>27</v>
      </c>
      <c r="AE41" s="20" t="s">
        <v>27</v>
      </c>
      <c r="AF41" s="20" t="s">
        <v>27</v>
      </c>
      <c r="AG41" s="20">
        <v>0</v>
      </c>
      <c r="AH41" s="20">
        <v>0</v>
      </c>
      <c r="AI41" s="20">
        <v>8004000</v>
      </c>
      <c r="AJ41" s="20" t="s">
        <v>27</v>
      </c>
      <c r="AK41" s="20" t="s">
        <v>27</v>
      </c>
      <c r="AL41" s="31">
        <v>0</v>
      </c>
      <c r="AM41" s="57"/>
      <c r="AO41" s="56" t="s">
        <v>676</v>
      </c>
      <c r="AP41" s="58" t="s">
        <v>676</v>
      </c>
      <c r="AQ41" s="58" t="s">
        <v>676</v>
      </c>
      <c r="AR41" s="58" t="s">
        <v>676</v>
      </c>
      <c r="AS41" s="58" t="s">
        <v>676</v>
      </c>
      <c r="AT41" s="58" t="s">
        <v>676</v>
      </c>
      <c r="AU41" s="58" t="s">
        <v>676</v>
      </c>
      <c r="AV41" s="58" t="s">
        <v>676</v>
      </c>
      <c r="AW41" s="68" t="s">
        <v>719</v>
      </c>
      <c r="AX41" s="58" t="s">
        <v>676</v>
      </c>
      <c r="AY41" s="68" t="s">
        <v>675</v>
      </c>
      <c r="AZ41" s="58" t="s">
        <v>676</v>
      </c>
      <c r="BA41" s="58" t="s">
        <v>676</v>
      </c>
      <c r="BB41" s="58" t="s">
        <v>676</v>
      </c>
      <c r="BC41" s="58" t="s">
        <v>676</v>
      </c>
      <c r="BD41" s="58" t="s">
        <v>676</v>
      </c>
      <c r="BE41" s="58" t="s">
        <v>676</v>
      </c>
      <c r="BF41" s="58" t="s">
        <v>676</v>
      </c>
      <c r="BG41" s="58" t="s">
        <v>676</v>
      </c>
      <c r="BH41" s="58" t="s">
        <v>676</v>
      </c>
      <c r="BI41" s="58" t="s">
        <v>676</v>
      </c>
      <c r="BJ41" s="58" t="s">
        <v>676</v>
      </c>
      <c r="BK41" s="58" t="s">
        <v>676</v>
      </c>
      <c r="BL41" s="58" t="s">
        <v>676</v>
      </c>
      <c r="BM41" s="68" t="s">
        <v>769</v>
      </c>
      <c r="BN41" s="58" t="s">
        <v>676</v>
      </c>
      <c r="BO41" s="58" t="s">
        <v>676</v>
      </c>
      <c r="BP41" s="61" t="s">
        <v>676</v>
      </c>
    </row>
    <row r="42" spans="1:68" ht="48" customHeight="1">
      <c r="A42" s="41">
        <v>36</v>
      </c>
      <c r="B42" s="49" t="s">
        <v>703</v>
      </c>
      <c r="C42" s="50" t="s">
        <v>713</v>
      </c>
      <c r="D42" s="69" t="s">
        <v>283</v>
      </c>
      <c r="E42" s="16" t="s">
        <v>359</v>
      </c>
      <c r="F42" s="2">
        <v>1</v>
      </c>
      <c r="G42" s="8">
        <v>18750000</v>
      </c>
      <c r="H42" s="20">
        <f t="shared" si="0"/>
        <v>3000000</v>
      </c>
      <c r="I42" s="45">
        <f t="shared" si="1"/>
        <v>21750000</v>
      </c>
      <c r="J42" s="23"/>
      <c r="K42" s="28">
        <v>0</v>
      </c>
      <c r="L42" s="20">
        <v>16576400</v>
      </c>
      <c r="M42" s="38">
        <v>0</v>
      </c>
      <c r="N42" s="38">
        <v>0</v>
      </c>
      <c r="O42" s="20" t="s">
        <v>27</v>
      </c>
      <c r="P42" s="20" t="s">
        <v>27</v>
      </c>
      <c r="Q42" s="20" t="s">
        <v>27</v>
      </c>
      <c r="R42" s="20" t="s">
        <v>27</v>
      </c>
      <c r="S42" s="20">
        <v>19140000</v>
      </c>
      <c r="T42" s="20" t="s">
        <v>27</v>
      </c>
      <c r="U42" s="20">
        <v>30697080</v>
      </c>
      <c r="V42" s="20">
        <v>20416000</v>
      </c>
      <c r="W42" s="20" t="s">
        <v>27</v>
      </c>
      <c r="X42" s="20">
        <v>12180000</v>
      </c>
      <c r="Y42" s="20" t="s">
        <v>27</v>
      </c>
      <c r="Z42" s="20">
        <v>8916804</v>
      </c>
      <c r="AA42" s="20" t="s">
        <v>27</v>
      </c>
      <c r="AB42" s="20">
        <v>18851018.48</v>
      </c>
      <c r="AC42" s="20" t="s">
        <v>27</v>
      </c>
      <c r="AD42" s="20">
        <v>27503362.4088</v>
      </c>
      <c r="AE42" s="20" t="s">
        <v>27</v>
      </c>
      <c r="AF42" s="20" t="s">
        <v>27</v>
      </c>
      <c r="AG42" s="20">
        <v>0</v>
      </c>
      <c r="AH42" s="20">
        <v>0</v>
      </c>
      <c r="AI42" s="20">
        <v>20300000</v>
      </c>
      <c r="AJ42" s="20" t="s">
        <v>27</v>
      </c>
      <c r="AK42" s="20">
        <v>18497663.92</v>
      </c>
      <c r="AL42" s="31">
        <v>0</v>
      </c>
      <c r="AM42" s="57"/>
      <c r="AO42" s="56" t="s">
        <v>676</v>
      </c>
      <c r="AP42" s="68" t="s">
        <v>675</v>
      </c>
      <c r="AQ42" s="58" t="s">
        <v>676</v>
      </c>
      <c r="AR42" s="58" t="s">
        <v>676</v>
      </c>
      <c r="AS42" s="58" t="s">
        <v>676</v>
      </c>
      <c r="AT42" s="58" t="s">
        <v>676</v>
      </c>
      <c r="AU42" s="58" t="s">
        <v>676</v>
      </c>
      <c r="AV42" s="58" t="s">
        <v>676</v>
      </c>
      <c r="AW42" s="68" t="s">
        <v>774</v>
      </c>
      <c r="AX42" s="58" t="s">
        <v>676</v>
      </c>
      <c r="AY42" s="68" t="s">
        <v>675</v>
      </c>
      <c r="AZ42" s="68" t="s">
        <v>675</v>
      </c>
      <c r="BA42" s="58" t="s">
        <v>676</v>
      </c>
      <c r="BB42" s="68" t="s">
        <v>675</v>
      </c>
      <c r="BC42" s="58" t="s">
        <v>676</v>
      </c>
      <c r="BD42" s="68" t="s">
        <v>675</v>
      </c>
      <c r="BE42" s="58" t="s">
        <v>676</v>
      </c>
      <c r="BF42" s="68" t="s">
        <v>675</v>
      </c>
      <c r="BG42" s="58" t="s">
        <v>676</v>
      </c>
      <c r="BH42" s="68" t="s">
        <v>675</v>
      </c>
      <c r="BI42" s="58" t="s">
        <v>676</v>
      </c>
      <c r="BJ42" s="58" t="s">
        <v>676</v>
      </c>
      <c r="BK42" s="58" t="s">
        <v>676</v>
      </c>
      <c r="BL42" s="58" t="s">
        <v>676</v>
      </c>
      <c r="BM42" s="68" t="s">
        <v>675</v>
      </c>
      <c r="BN42" s="58" t="s">
        <v>676</v>
      </c>
      <c r="BO42" s="68" t="s">
        <v>675</v>
      </c>
      <c r="BP42" s="61" t="s">
        <v>676</v>
      </c>
    </row>
    <row r="43" spans="1:68" ht="44.25" customHeight="1">
      <c r="A43" s="41">
        <v>37</v>
      </c>
      <c r="B43" s="49" t="s">
        <v>703</v>
      </c>
      <c r="C43" s="50" t="s">
        <v>713</v>
      </c>
      <c r="D43" s="69" t="s">
        <v>284</v>
      </c>
      <c r="E43" s="16" t="s">
        <v>259</v>
      </c>
      <c r="F43" s="2"/>
      <c r="G43" s="8"/>
      <c r="H43" s="20">
        <f t="shared" si="0"/>
        <v>0</v>
      </c>
      <c r="I43" s="45">
        <f t="shared" si="1"/>
        <v>0</v>
      </c>
      <c r="J43" s="23"/>
      <c r="K43" s="28">
        <v>0</v>
      </c>
      <c r="L43" s="38">
        <v>0</v>
      </c>
      <c r="M43" s="38">
        <v>0</v>
      </c>
      <c r="N43" s="38">
        <v>0</v>
      </c>
      <c r="O43" s="20" t="s">
        <v>27</v>
      </c>
      <c r="P43" s="20" t="s">
        <v>27</v>
      </c>
      <c r="Q43" s="20" t="s">
        <v>27</v>
      </c>
      <c r="R43" s="20" t="s">
        <v>27</v>
      </c>
      <c r="S43" s="20" t="s">
        <v>27</v>
      </c>
      <c r="T43" s="20" t="s">
        <v>27</v>
      </c>
      <c r="U43" s="20" t="s">
        <v>27</v>
      </c>
      <c r="V43" s="20" t="s">
        <v>27</v>
      </c>
      <c r="W43" s="20" t="s">
        <v>27</v>
      </c>
      <c r="X43" s="20" t="s">
        <v>27</v>
      </c>
      <c r="Y43" s="20" t="s">
        <v>27</v>
      </c>
      <c r="Z43" s="20" t="s">
        <v>27</v>
      </c>
      <c r="AA43" s="20" t="s">
        <v>27</v>
      </c>
      <c r="AB43" s="20" t="s">
        <v>27</v>
      </c>
      <c r="AC43" s="20" t="s">
        <v>27</v>
      </c>
      <c r="AD43" s="20" t="s">
        <v>27</v>
      </c>
      <c r="AE43" s="20" t="s">
        <v>27</v>
      </c>
      <c r="AF43" s="20" t="s">
        <v>27</v>
      </c>
      <c r="AG43" s="20">
        <v>0</v>
      </c>
      <c r="AH43" s="20">
        <v>0</v>
      </c>
      <c r="AI43" s="20">
        <v>0</v>
      </c>
      <c r="AJ43" s="20" t="s">
        <v>27</v>
      </c>
      <c r="AK43" s="20">
        <v>0</v>
      </c>
      <c r="AL43" s="31">
        <v>0</v>
      </c>
      <c r="AM43" s="57"/>
      <c r="AO43" s="56" t="s">
        <v>676</v>
      </c>
      <c r="AP43" s="58" t="s">
        <v>676</v>
      </c>
      <c r="AQ43" s="58" t="s">
        <v>676</v>
      </c>
      <c r="AR43" s="58" t="s">
        <v>676</v>
      </c>
      <c r="AS43" s="58" t="s">
        <v>676</v>
      </c>
      <c r="AT43" s="58" t="s">
        <v>676</v>
      </c>
      <c r="AU43" s="58" t="s">
        <v>676</v>
      </c>
      <c r="AV43" s="58" t="s">
        <v>676</v>
      </c>
      <c r="AW43" s="58" t="s">
        <v>676</v>
      </c>
      <c r="AX43" s="58" t="s">
        <v>676</v>
      </c>
      <c r="AY43" s="58" t="s">
        <v>676</v>
      </c>
      <c r="AZ43" s="58" t="s">
        <v>676</v>
      </c>
      <c r="BA43" s="58" t="s">
        <v>676</v>
      </c>
      <c r="BB43" s="58" t="s">
        <v>676</v>
      </c>
      <c r="BC43" s="58" t="s">
        <v>676</v>
      </c>
      <c r="BD43" s="58" t="s">
        <v>676</v>
      </c>
      <c r="BE43" s="58" t="s">
        <v>676</v>
      </c>
      <c r="BF43" s="58" t="s">
        <v>676</v>
      </c>
      <c r="BG43" s="58" t="s">
        <v>676</v>
      </c>
      <c r="BH43" s="58" t="s">
        <v>676</v>
      </c>
      <c r="BI43" s="58" t="s">
        <v>676</v>
      </c>
      <c r="BJ43" s="58" t="s">
        <v>676</v>
      </c>
      <c r="BK43" s="58" t="s">
        <v>676</v>
      </c>
      <c r="BL43" s="58" t="s">
        <v>676</v>
      </c>
      <c r="BM43" s="58" t="s">
        <v>676</v>
      </c>
      <c r="BN43" s="58" t="s">
        <v>676</v>
      </c>
      <c r="BO43" s="58" t="s">
        <v>676</v>
      </c>
      <c r="BP43" s="61" t="s">
        <v>676</v>
      </c>
    </row>
    <row r="44" spans="1:68" ht="58.5" customHeight="1">
      <c r="A44" s="41">
        <v>38</v>
      </c>
      <c r="B44" s="49" t="s">
        <v>703</v>
      </c>
      <c r="C44" s="50" t="s">
        <v>713</v>
      </c>
      <c r="D44" s="69" t="s">
        <v>11</v>
      </c>
      <c r="E44" s="16" t="s">
        <v>285</v>
      </c>
      <c r="F44" s="2">
        <v>1</v>
      </c>
      <c r="G44" s="8">
        <v>8260000</v>
      </c>
      <c r="H44" s="20">
        <f t="shared" si="0"/>
        <v>1321600</v>
      </c>
      <c r="I44" s="45">
        <f t="shared" si="1"/>
        <v>9581600</v>
      </c>
      <c r="J44" s="23"/>
      <c r="K44" s="28">
        <v>0</v>
      </c>
      <c r="L44" s="38">
        <v>0</v>
      </c>
      <c r="M44" s="38">
        <v>0</v>
      </c>
      <c r="N44" s="20">
        <v>3745142.8571428573</v>
      </c>
      <c r="O44" s="20" t="s">
        <v>27</v>
      </c>
      <c r="P44" s="20" t="s">
        <v>27</v>
      </c>
      <c r="Q44" s="20" t="s">
        <v>27</v>
      </c>
      <c r="R44" s="20">
        <v>8004000</v>
      </c>
      <c r="S44" s="20">
        <v>7308000</v>
      </c>
      <c r="T44" s="20" t="s">
        <v>27</v>
      </c>
      <c r="U44" s="20">
        <v>20334800</v>
      </c>
      <c r="V44" s="20" t="s">
        <v>27</v>
      </c>
      <c r="W44" s="20" t="s">
        <v>27</v>
      </c>
      <c r="X44" s="20" t="s">
        <v>27</v>
      </c>
      <c r="Y44" s="20" t="s">
        <v>27</v>
      </c>
      <c r="Z44" s="20" t="s">
        <v>27</v>
      </c>
      <c r="AA44" s="20" t="s">
        <v>27</v>
      </c>
      <c r="AB44" s="20" t="s">
        <v>27</v>
      </c>
      <c r="AC44" s="20" t="s">
        <v>27</v>
      </c>
      <c r="AD44" s="20" t="s">
        <v>27</v>
      </c>
      <c r="AE44" s="20">
        <v>14647320</v>
      </c>
      <c r="AF44" s="20" t="s">
        <v>27</v>
      </c>
      <c r="AG44" s="20">
        <v>0</v>
      </c>
      <c r="AH44" s="20">
        <v>10811200</v>
      </c>
      <c r="AI44" s="20">
        <v>9512000</v>
      </c>
      <c r="AJ44" s="20" t="s">
        <v>27</v>
      </c>
      <c r="AK44" s="35">
        <v>6358733.72</v>
      </c>
      <c r="AL44" s="31">
        <v>0</v>
      </c>
      <c r="AM44" s="57"/>
      <c r="AO44" s="56" t="s">
        <v>676</v>
      </c>
      <c r="AP44" s="58" t="s">
        <v>676</v>
      </c>
      <c r="AQ44" s="58" t="s">
        <v>676</v>
      </c>
      <c r="AR44" s="68" t="s">
        <v>675</v>
      </c>
      <c r="AS44" s="58" t="s">
        <v>676</v>
      </c>
      <c r="AT44" s="58" t="s">
        <v>676</v>
      </c>
      <c r="AU44" s="58" t="s">
        <v>676</v>
      </c>
      <c r="AV44" s="68" t="s">
        <v>741</v>
      </c>
      <c r="AW44" s="68" t="s">
        <v>719</v>
      </c>
      <c r="AX44" s="58" t="s">
        <v>676</v>
      </c>
      <c r="AY44" s="68" t="s">
        <v>675</v>
      </c>
      <c r="AZ44" s="58" t="s">
        <v>676</v>
      </c>
      <c r="BA44" s="58" t="s">
        <v>676</v>
      </c>
      <c r="BB44" s="58" t="s">
        <v>676</v>
      </c>
      <c r="BC44" s="58" t="s">
        <v>676</v>
      </c>
      <c r="BD44" s="58" t="s">
        <v>676</v>
      </c>
      <c r="BE44" s="58" t="s">
        <v>676</v>
      </c>
      <c r="BF44" s="58" t="s">
        <v>676</v>
      </c>
      <c r="BG44" s="58" t="s">
        <v>676</v>
      </c>
      <c r="BH44" s="58" t="s">
        <v>676</v>
      </c>
      <c r="BI44" s="68" t="s">
        <v>675</v>
      </c>
      <c r="BJ44" s="58" t="s">
        <v>676</v>
      </c>
      <c r="BK44" s="58" t="s">
        <v>676</v>
      </c>
      <c r="BL44" s="68" t="s">
        <v>675</v>
      </c>
      <c r="BM44" s="68" t="s">
        <v>675</v>
      </c>
      <c r="BN44" s="58" t="s">
        <v>676</v>
      </c>
      <c r="BO44" s="68" t="s">
        <v>766</v>
      </c>
      <c r="BP44" s="61" t="s">
        <v>676</v>
      </c>
    </row>
    <row r="45" spans="1:68" ht="48" customHeight="1">
      <c r="A45" s="41">
        <v>39</v>
      </c>
      <c r="B45" s="49" t="s">
        <v>703</v>
      </c>
      <c r="C45" s="50" t="s">
        <v>713</v>
      </c>
      <c r="D45" s="69" t="s">
        <v>286</v>
      </c>
      <c r="E45" s="16" t="s">
        <v>360</v>
      </c>
      <c r="F45" s="2">
        <v>1</v>
      </c>
      <c r="G45" s="8">
        <v>16723000</v>
      </c>
      <c r="H45" s="20">
        <f t="shared" si="0"/>
        <v>2675680</v>
      </c>
      <c r="I45" s="45">
        <f t="shared" si="1"/>
        <v>19398680</v>
      </c>
      <c r="J45" s="23"/>
      <c r="K45" s="28">
        <v>0</v>
      </c>
      <c r="L45" s="38">
        <v>0</v>
      </c>
      <c r="M45" s="38">
        <v>0</v>
      </c>
      <c r="N45" s="38">
        <v>0</v>
      </c>
      <c r="O45" s="20" t="s">
        <v>27</v>
      </c>
      <c r="P45" s="20" t="s">
        <v>27</v>
      </c>
      <c r="Q45" s="20" t="s">
        <v>27</v>
      </c>
      <c r="R45" s="20" t="s">
        <v>27</v>
      </c>
      <c r="S45" s="20">
        <v>9573480</v>
      </c>
      <c r="T45" s="20" t="s">
        <v>27</v>
      </c>
      <c r="U45" s="20" t="s">
        <v>27</v>
      </c>
      <c r="V45" s="20" t="s">
        <v>27</v>
      </c>
      <c r="W45" s="20" t="s">
        <v>27</v>
      </c>
      <c r="X45" s="20" t="s">
        <v>27</v>
      </c>
      <c r="Y45" s="20" t="s">
        <v>27</v>
      </c>
      <c r="Z45" s="20" t="s">
        <v>27</v>
      </c>
      <c r="AA45" s="20" t="s">
        <v>27</v>
      </c>
      <c r="AB45" s="20">
        <v>16828220.92</v>
      </c>
      <c r="AC45" s="20" t="s">
        <v>27</v>
      </c>
      <c r="AD45" s="20" t="s">
        <v>27</v>
      </c>
      <c r="AE45" s="20" t="s">
        <v>27</v>
      </c>
      <c r="AF45" s="20" t="s">
        <v>27</v>
      </c>
      <c r="AG45" s="20">
        <v>0</v>
      </c>
      <c r="AH45" s="20">
        <v>0</v>
      </c>
      <c r="AI45" s="20">
        <v>0</v>
      </c>
      <c r="AJ45" s="20" t="s">
        <v>27</v>
      </c>
      <c r="AK45" s="20" t="s">
        <v>27</v>
      </c>
      <c r="AL45" s="31">
        <v>0</v>
      </c>
      <c r="AM45" s="57"/>
      <c r="AO45" s="56" t="s">
        <v>676</v>
      </c>
      <c r="AP45" s="58" t="s">
        <v>676</v>
      </c>
      <c r="AQ45" s="58" t="s">
        <v>676</v>
      </c>
      <c r="AR45" s="58" t="s">
        <v>676</v>
      </c>
      <c r="AS45" s="58" t="s">
        <v>676</v>
      </c>
      <c r="AT45" s="58" t="s">
        <v>676</v>
      </c>
      <c r="AU45" s="58" t="s">
        <v>676</v>
      </c>
      <c r="AV45" s="58" t="s">
        <v>676</v>
      </c>
      <c r="AW45" s="68" t="s">
        <v>719</v>
      </c>
      <c r="AX45" s="58" t="s">
        <v>676</v>
      </c>
      <c r="AY45" s="58" t="s">
        <v>676</v>
      </c>
      <c r="AZ45" s="58" t="s">
        <v>676</v>
      </c>
      <c r="BA45" s="58" t="s">
        <v>676</v>
      </c>
      <c r="BB45" s="58" t="s">
        <v>676</v>
      </c>
      <c r="BC45" s="58" t="s">
        <v>676</v>
      </c>
      <c r="BD45" s="58" t="s">
        <v>676</v>
      </c>
      <c r="BE45" s="58" t="s">
        <v>676</v>
      </c>
      <c r="BF45" s="68" t="s">
        <v>675</v>
      </c>
      <c r="BG45" s="58" t="s">
        <v>676</v>
      </c>
      <c r="BH45" s="58" t="s">
        <v>676</v>
      </c>
      <c r="BI45" s="58" t="s">
        <v>676</v>
      </c>
      <c r="BJ45" s="58" t="s">
        <v>676</v>
      </c>
      <c r="BK45" s="58" t="s">
        <v>676</v>
      </c>
      <c r="BL45" s="58" t="s">
        <v>676</v>
      </c>
      <c r="BM45" s="58" t="s">
        <v>676</v>
      </c>
      <c r="BN45" s="58" t="s">
        <v>676</v>
      </c>
      <c r="BO45" s="58" t="s">
        <v>676</v>
      </c>
      <c r="BP45" s="61" t="s">
        <v>676</v>
      </c>
    </row>
    <row r="46" spans="1:68" ht="52.5" customHeight="1">
      <c r="A46" s="41">
        <v>40</v>
      </c>
      <c r="B46" s="49" t="s">
        <v>703</v>
      </c>
      <c r="C46" s="50" t="s">
        <v>714</v>
      </c>
      <c r="D46" s="69" t="s">
        <v>287</v>
      </c>
      <c r="E46" s="16" t="s">
        <v>34</v>
      </c>
      <c r="F46" s="2">
        <v>1</v>
      </c>
      <c r="G46" s="8">
        <v>27000000</v>
      </c>
      <c r="H46" s="20">
        <f t="shared" si="0"/>
        <v>4320000</v>
      </c>
      <c r="I46" s="45">
        <f t="shared" si="1"/>
        <v>31320000</v>
      </c>
      <c r="J46" s="23"/>
      <c r="K46" s="28">
        <v>0</v>
      </c>
      <c r="L46" s="20">
        <v>30740000</v>
      </c>
      <c r="M46" s="20">
        <v>44080000</v>
      </c>
      <c r="N46" s="20">
        <v>47954400</v>
      </c>
      <c r="O46" s="20" t="s">
        <v>27</v>
      </c>
      <c r="P46" s="20" t="s">
        <v>27</v>
      </c>
      <c r="Q46" s="20" t="s">
        <v>27</v>
      </c>
      <c r="R46" s="20" t="s">
        <v>27</v>
      </c>
      <c r="S46" s="20">
        <v>70644000</v>
      </c>
      <c r="T46" s="20" t="s">
        <v>27</v>
      </c>
      <c r="U46" s="20" t="s">
        <v>27</v>
      </c>
      <c r="V46" s="20" t="s">
        <v>27</v>
      </c>
      <c r="W46" s="20" t="s">
        <v>27</v>
      </c>
      <c r="X46" s="20" t="s">
        <v>27</v>
      </c>
      <c r="Y46" s="20" t="s">
        <v>27</v>
      </c>
      <c r="Z46" s="20" t="s">
        <v>27</v>
      </c>
      <c r="AA46" s="20" t="s">
        <v>27</v>
      </c>
      <c r="AB46" s="20">
        <v>64960000</v>
      </c>
      <c r="AC46" s="20">
        <v>57275000</v>
      </c>
      <c r="AD46" s="20" t="s">
        <v>27</v>
      </c>
      <c r="AE46" s="20" t="s">
        <v>27</v>
      </c>
      <c r="AF46" s="20" t="s">
        <v>27</v>
      </c>
      <c r="AG46" s="20">
        <v>0</v>
      </c>
      <c r="AH46" s="20">
        <v>0</v>
      </c>
      <c r="AI46" s="20">
        <v>0</v>
      </c>
      <c r="AJ46" s="20" t="s">
        <v>27</v>
      </c>
      <c r="AK46" s="20" t="s">
        <v>27</v>
      </c>
      <c r="AL46" s="31">
        <v>0</v>
      </c>
      <c r="AM46" s="57"/>
      <c r="AO46" s="56" t="s">
        <v>676</v>
      </c>
      <c r="AP46" s="68" t="s">
        <v>675</v>
      </c>
      <c r="AQ46" s="68" t="s">
        <v>727</v>
      </c>
      <c r="AR46" s="68" t="s">
        <v>675</v>
      </c>
      <c r="AS46" s="58" t="s">
        <v>676</v>
      </c>
      <c r="AT46" s="58" t="s">
        <v>676</v>
      </c>
      <c r="AU46" s="58" t="s">
        <v>676</v>
      </c>
      <c r="AV46" s="68" t="s">
        <v>675</v>
      </c>
      <c r="AW46" s="68" t="s">
        <v>719</v>
      </c>
      <c r="AX46" s="58" t="s">
        <v>676</v>
      </c>
      <c r="AY46" s="58" t="s">
        <v>676</v>
      </c>
      <c r="AZ46" s="58" t="s">
        <v>676</v>
      </c>
      <c r="BA46" s="58" t="s">
        <v>676</v>
      </c>
      <c r="BB46" s="58" t="s">
        <v>676</v>
      </c>
      <c r="BC46" s="58" t="s">
        <v>676</v>
      </c>
      <c r="BD46" s="58" t="s">
        <v>676</v>
      </c>
      <c r="BE46" s="58" t="s">
        <v>676</v>
      </c>
      <c r="BF46" s="68" t="s">
        <v>675</v>
      </c>
      <c r="BG46" s="68" t="s">
        <v>724</v>
      </c>
      <c r="BH46" s="58" t="s">
        <v>676</v>
      </c>
      <c r="BI46" s="58" t="s">
        <v>676</v>
      </c>
      <c r="BJ46" s="58" t="s">
        <v>676</v>
      </c>
      <c r="BK46" s="58" t="s">
        <v>676</v>
      </c>
      <c r="BL46" s="58" t="s">
        <v>676</v>
      </c>
      <c r="BM46" s="58" t="s">
        <v>676</v>
      </c>
      <c r="BN46" s="58" t="s">
        <v>676</v>
      </c>
      <c r="BO46" s="58" t="s">
        <v>676</v>
      </c>
      <c r="BP46" s="61" t="s">
        <v>676</v>
      </c>
    </row>
    <row r="47" spans="1:68" ht="52.5" customHeight="1">
      <c r="A47" s="41">
        <v>41</v>
      </c>
      <c r="B47" s="49" t="s">
        <v>703</v>
      </c>
      <c r="C47" s="50" t="s">
        <v>714</v>
      </c>
      <c r="D47" s="69" t="s">
        <v>288</v>
      </c>
      <c r="E47" s="16" t="s">
        <v>289</v>
      </c>
      <c r="F47" s="2">
        <v>1</v>
      </c>
      <c r="G47" s="8">
        <v>3900000</v>
      </c>
      <c r="H47" s="20">
        <f t="shared" si="0"/>
        <v>624000</v>
      </c>
      <c r="I47" s="45">
        <f t="shared" si="1"/>
        <v>4524000</v>
      </c>
      <c r="J47" s="23"/>
      <c r="K47" s="28">
        <v>0</v>
      </c>
      <c r="L47" s="38">
        <v>0</v>
      </c>
      <c r="M47" s="38">
        <v>0</v>
      </c>
      <c r="N47" s="38">
        <v>0</v>
      </c>
      <c r="O47" s="20" t="s">
        <v>27</v>
      </c>
      <c r="P47" s="20" t="s">
        <v>27</v>
      </c>
      <c r="Q47" s="20" t="s">
        <v>27</v>
      </c>
      <c r="R47" s="20" t="s">
        <v>27</v>
      </c>
      <c r="S47" s="20" t="s">
        <v>27</v>
      </c>
      <c r="T47" s="20" t="s">
        <v>27</v>
      </c>
      <c r="U47" s="20" t="s">
        <v>27</v>
      </c>
      <c r="V47" s="20" t="s">
        <v>27</v>
      </c>
      <c r="W47" s="20" t="s">
        <v>27</v>
      </c>
      <c r="X47" s="20" t="s">
        <v>27</v>
      </c>
      <c r="Y47" s="20" t="s">
        <v>27</v>
      </c>
      <c r="Z47" s="20" t="s">
        <v>27</v>
      </c>
      <c r="AA47" s="20" t="s">
        <v>27</v>
      </c>
      <c r="AB47" s="20" t="s">
        <v>27</v>
      </c>
      <c r="AC47" s="20" t="s">
        <v>27</v>
      </c>
      <c r="AD47" s="20" t="s">
        <v>27</v>
      </c>
      <c r="AE47" s="20" t="s">
        <v>27</v>
      </c>
      <c r="AF47" s="20" t="s">
        <v>27</v>
      </c>
      <c r="AG47" s="20">
        <v>0</v>
      </c>
      <c r="AH47" s="20">
        <v>0</v>
      </c>
      <c r="AI47" s="20">
        <v>0</v>
      </c>
      <c r="AJ47" s="20" t="s">
        <v>27</v>
      </c>
      <c r="AK47" s="20" t="s">
        <v>27</v>
      </c>
      <c r="AL47" s="31">
        <v>0</v>
      </c>
      <c r="AM47" s="57"/>
      <c r="AO47" s="56" t="s">
        <v>676</v>
      </c>
      <c r="AP47" s="58" t="s">
        <v>676</v>
      </c>
      <c r="AQ47" s="58" t="s">
        <v>676</v>
      </c>
      <c r="AR47" s="58" t="s">
        <v>676</v>
      </c>
      <c r="AS47" s="58" t="s">
        <v>676</v>
      </c>
      <c r="AT47" s="58" t="s">
        <v>676</v>
      </c>
      <c r="AU47" s="58" t="s">
        <v>676</v>
      </c>
      <c r="AV47" s="58" t="s">
        <v>676</v>
      </c>
      <c r="AW47" s="58" t="s">
        <v>676</v>
      </c>
      <c r="AX47" s="58" t="s">
        <v>676</v>
      </c>
      <c r="AY47" s="58" t="s">
        <v>676</v>
      </c>
      <c r="AZ47" s="58" t="s">
        <v>676</v>
      </c>
      <c r="BA47" s="58" t="s">
        <v>676</v>
      </c>
      <c r="BB47" s="58" t="s">
        <v>676</v>
      </c>
      <c r="BC47" s="58" t="s">
        <v>676</v>
      </c>
      <c r="BD47" s="58" t="s">
        <v>676</v>
      </c>
      <c r="BE47" s="58" t="s">
        <v>676</v>
      </c>
      <c r="BF47" s="58" t="s">
        <v>676</v>
      </c>
      <c r="BG47" s="58" t="s">
        <v>676</v>
      </c>
      <c r="BH47" s="58" t="s">
        <v>676</v>
      </c>
      <c r="BI47" s="58" t="s">
        <v>676</v>
      </c>
      <c r="BJ47" s="58" t="s">
        <v>676</v>
      </c>
      <c r="BK47" s="58" t="s">
        <v>676</v>
      </c>
      <c r="BL47" s="58" t="s">
        <v>676</v>
      </c>
      <c r="BM47" s="58" t="s">
        <v>676</v>
      </c>
      <c r="BN47" s="58" t="s">
        <v>676</v>
      </c>
      <c r="BO47" s="58" t="s">
        <v>676</v>
      </c>
      <c r="BP47" s="61" t="s">
        <v>676</v>
      </c>
    </row>
    <row r="48" spans="1:68" ht="63.75" customHeight="1">
      <c r="A48" s="41">
        <v>42</v>
      </c>
      <c r="B48" s="49" t="s">
        <v>703</v>
      </c>
      <c r="C48" s="50" t="s">
        <v>714</v>
      </c>
      <c r="D48" s="69" t="s">
        <v>290</v>
      </c>
      <c r="E48" s="16" t="s">
        <v>449</v>
      </c>
      <c r="F48" s="2" t="s">
        <v>291</v>
      </c>
      <c r="G48" s="8">
        <v>1820000</v>
      </c>
      <c r="H48" s="20">
        <f t="shared" si="0"/>
        <v>291200</v>
      </c>
      <c r="I48" s="45">
        <f t="shared" si="1"/>
        <v>2111200</v>
      </c>
      <c r="J48" s="23"/>
      <c r="K48" s="28">
        <v>0</v>
      </c>
      <c r="L48" s="38">
        <v>0</v>
      </c>
      <c r="M48" s="38">
        <v>0</v>
      </c>
      <c r="N48" s="38">
        <v>0</v>
      </c>
      <c r="O48" s="20" t="s">
        <v>27</v>
      </c>
      <c r="P48" s="20" t="s">
        <v>27</v>
      </c>
      <c r="Q48" s="20" t="s">
        <v>27</v>
      </c>
      <c r="R48" s="20" t="s">
        <v>27</v>
      </c>
      <c r="S48" s="20" t="s">
        <v>27</v>
      </c>
      <c r="T48" s="20" t="s">
        <v>27</v>
      </c>
      <c r="U48" s="20" t="s">
        <v>27</v>
      </c>
      <c r="V48" s="20" t="s">
        <v>27</v>
      </c>
      <c r="W48" s="20" t="s">
        <v>27</v>
      </c>
      <c r="X48" s="20" t="s">
        <v>27</v>
      </c>
      <c r="Y48" s="20" t="s">
        <v>27</v>
      </c>
      <c r="Z48" s="20" t="s">
        <v>27</v>
      </c>
      <c r="AA48" s="20" t="s">
        <v>27</v>
      </c>
      <c r="AB48" s="20" t="s">
        <v>27</v>
      </c>
      <c r="AC48" s="20" t="s">
        <v>27</v>
      </c>
      <c r="AD48" s="20" t="s">
        <v>27</v>
      </c>
      <c r="AE48" s="20" t="s">
        <v>27</v>
      </c>
      <c r="AF48" s="20" t="s">
        <v>27</v>
      </c>
      <c r="AG48" s="20">
        <v>0</v>
      </c>
      <c r="AH48" s="20">
        <v>0</v>
      </c>
      <c r="AI48" s="20">
        <v>0</v>
      </c>
      <c r="AJ48" s="20" t="s">
        <v>27</v>
      </c>
      <c r="AK48" s="20" t="s">
        <v>27</v>
      </c>
      <c r="AL48" s="31">
        <v>0</v>
      </c>
      <c r="AM48" s="57"/>
      <c r="AO48" s="56" t="s">
        <v>676</v>
      </c>
      <c r="AP48" s="58" t="s">
        <v>676</v>
      </c>
      <c r="AQ48" s="58" t="s">
        <v>676</v>
      </c>
      <c r="AR48" s="58" t="s">
        <v>676</v>
      </c>
      <c r="AS48" s="58" t="s">
        <v>676</v>
      </c>
      <c r="AT48" s="58" t="s">
        <v>676</v>
      </c>
      <c r="AU48" s="58" t="s">
        <v>676</v>
      </c>
      <c r="AV48" s="58" t="s">
        <v>676</v>
      </c>
      <c r="AW48" s="58" t="s">
        <v>676</v>
      </c>
      <c r="AX48" s="58" t="s">
        <v>676</v>
      </c>
      <c r="AY48" s="58" t="s">
        <v>676</v>
      </c>
      <c r="AZ48" s="58" t="s">
        <v>676</v>
      </c>
      <c r="BA48" s="58" t="s">
        <v>676</v>
      </c>
      <c r="BB48" s="58" t="s">
        <v>676</v>
      </c>
      <c r="BC48" s="58" t="s">
        <v>676</v>
      </c>
      <c r="BD48" s="58" t="s">
        <v>676</v>
      </c>
      <c r="BE48" s="58" t="s">
        <v>676</v>
      </c>
      <c r="BF48" s="58" t="s">
        <v>676</v>
      </c>
      <c r="BG48" s="58" t="s">
        <v>676</v>
      </c>
      <c r="BH48" s="58" t="s">
        <v>676</v>
      </c>
      <c r="BI48" s="58" t="s">
        <v>676</v>
      </c>
      <c r="BJ48" s="58" t="s">
        <v>676</v>
      </c>
      <c r="BK48" s="58" t="s">
        <v>676</v>
      </c>
      <c r="BL48" s="58" t="s">
        <v>676</v>
      </c>
      <c r="BM48" s="58" t="s">
        <v>676</v>
      </c>
      <c r="BN48" s="58" t="s">
        <v>676</v>
      </c>
      <c r="BO48" s="58" t="s">
        <v>676</v>
      </c>
      <c r="BP48" s="61" t="s">
        <v>676</v>
      </c>
    </row>
    <row r="49" spans="1:68" ht="43.5" customHeight="1">
      <c r="A49" s="41" t="s">
        <v>292</v>
      </c>
      <c r="B49" s="49" t="s">
        <v>703</v>
      </c>
      <c r="C49" s="50" t="s">
        <v>714</v>
      </c>
      <c r="D49" s="69" t="s">
        <v>293</v>
      </c>
      <c r="E49" s="16" t="s">
        <v>527</v>
      </c>
      <c r="F49" s="2" t="s">
        <v>291</v>
      </c>
      <c r="G49" s="8">
        <v>49500000</v>
      </c>
      <c r="H49" s="20">
        <f t="shared" si="0"/>
        <v>7920000</v>
      </c>
      <c r="I49" s="45">
        <f t="shared" si="1"/>
        <v>57420000</v>
      </c>
      <c r="J49" s="23"/>
      <c r="K49" s="28">
        <v>0</v>
      </c>
      <c r="L49" s="20">
        <v>54520000</v>
      </c>
      <c r="M49" s="38">
        <v>0</v>
      </c>
      <c r="N49" s="38">
        <v>0</v>
      </c>
      <c r="O49" s="20" t="s">
        <v>27</v>
      </c>
      <c r="P49" s="20" t="s">
        <v>27</v>
      </c>
      <c r="Q49" s="20" t="s">
        <v>27</v>
      </c>
      <c r="R49" s="20" t="s">
        <v>27</v>
      </c>
      <c r="S49" s="20" t="s">
        <v>27</v>
      </c>
      <c r="T49" s="20" t="s">
        <v>27</v>
      </c>
      <c r="U49" s="20" t="s">
        <v>27</v>
      </c>
      <c r="V49" s="20" t="s">
        <v>27</v>
      </c>
      <c r="W49" s="20" t="s">
        <v>27</v>
      </c>
      <c r="X49" s="20" t="s">
        <v>27</v>
      </c>
      <c r="Y49" s="20" t="s">
        <v>27</v>
      </c>
      <c r="Z49" s="20" t="s">
        <v>27</v>
      </c>
      <c r="AA49" s="20" t="s">
        <v>27</v>
      </c>
      <c r="AB49" s="20" t="s">
        <v>27</v>
      </c>
      <c r="AC49" s="20" t="s">
        <v>27</v>
      </c>
      <c r="AD49" s="20" t="s">
        <v>27</v>
      </c>
      <c r="AE49" s="20" t="s">
        <v>27</v>
      </c>
      <c r="AF49" s="20" t="s">
        <v>27</v>
      </c>
      <c r="AG49" s="20">
        <v>0</v>
      </c>
      <c r="AH49" s="20">
        <v>0</v>
      </c>
      <c r="AI49" s="20">
        <v>0</v>
      </c>
      <c r="AJ49" s="20" t="s">
        <v>27</v>
      </c>
      <c r="AK49" s="20" t="s">
        <v>27</v>
      </c>
      <c r="AL49" s="31">
        <v>0</v>
      </c>
      <c r="AM49" s="57"/>
      <c r="AO49" s="56" t="s">
        <v>676</v>
      </c>
      <c r="AP49" s="68" t="s">
        <v>675</v>
      </c>
      <c r="AQ49" s="58" t="s">
        <v>676</v>
      </c>
      <c r="AR49" s="58" t="s">
        <v>676</v>
      </c>
      <c r="AS49" s="58" t="s">
        <v>676</v>
      </c>
      <c r="AT49" s="58" t="s">
        <v>676</v>
      </c>
      <c r="AU49" s="58" t="s">
        <v>676</v>
      </c>
      <c r="AV49" s="58" t="s">
        <v>676</v>
      </c>
      <c r="AW49" s="58" t="s">
        <v>676</v>
      </c>
      <c r="AX49" s="58" t="s">
        <v>676</v>
      </c>
      <c r="AY49" s="58" t="s">
        <v>676</v>
      </c>
      <c r="AZ49" s="58" t="s">
        <v>676</v>
      </c>
      <c r="BA49" s="58" t="s">
        <v>676</v>
      </c>
      <c r="BB49" s="58" t="s">
        <v>676</v>
      </c>
      <c r="BC49" s="58" t="s">
        <v>676</v>
      </c>
      <c r="BD49" s="58" t="s">
        <v>676</v>
      </c>
      <c r="BE49" s="58" t="s">
        <v>676</v>
      </c>
      <c r="BF49" s="58" t="s">
        <v>676</v>
      </c>
      <c r="BG49" s="58" t="s">
        <v>676</v>
      </c>
      <c r="BH49" s="58" t="s">
        <v>676</v>
      </c>
      <c r="BI49" s="58" t="s">
        <v>676</v>
      </c>
      <c r="BJ49" s="58" t="s">
        <v>676</v>
      </c>
      <c r="BK49" s="58" t="s">
        <v>676</v>
      </c>
      <c r="BL49" s="58" t="s">
        <v>676</v>
      </c>
      <c r="BM49" s="58" t="s">
        <v>676</v>
      </c>
      <c r="BN49" s="58" t="s">
        <v>676</v>
      </c>
      <c r="BO49" s="58" t="s">
        <v>676</v>
      </c>
      <c r="BP49" s="61" t="s">
        <v>676</v>
      </c>
    </row>
    <row r="50" spans="1:68" ht="371.25">
      <c r="A50" s="41" t="s">
        <v>528</v>
      </c>
      <c r="B50" s="49" t="s">
        <v>703</v>
      </c>
      <c r="C50" s="50" t="s">
        <v>714</v>
      </c>
      <c r="D50" s="69" t="s">
        <v>529</v>
      </c>
      <c r="E50" s="16" t="s">
        <v>35</v>
      </c>
      <c r="F50" s="2" t="s">
        <v>291</v>
      </c>
      <c r="G50" s="8">
        <v>130000</v>
      </c>
      <c r="H50" s="20">
        <f t="shared" si="0"/>
        <v>20800</v>
      </c>
      <c r="I50" s="45">
        <f t="shared" si="1"/>
        <v>150800</v>
      </c>
      <c r="J50" s="23"/>
      <c r="K50" s="28">
        <v>0</v>
      </c>
      <c r="L50" s="20">
        <v>146160</v>
      </c>
      <c r="M50" s="38">
        <v>0</v>
      </c>
      <c r="N50" s="38">
        <v>0</v>
      </c>
      <c r="O50" s="20" t="s">
        <v>27</v>
      </c>
      <c r="P50" s="20" t="s">
        <v>27</v>
      </c>
      <c r="Q50" s="20" t="s">
        <v>27</v>
      </c>
      <c r="R50" s="20" t="s">
        <v>27</v>
      </c>
      <c r="S50" s="20">
        <v>464000</v>
      </c>
      <c r="T50" s="20" t="s">
        <v>27</v>
      </c>
      <c r="U50" s="20" t="s">
        <v>27</v>
      </c>
      <c r="V50" s="20" t="s">
        <v>27</v>
      </c>
      <c r="W50" s="20" t="s">
        <v>27</v>
      </c>
      <c r="X50" s="20" t="s">
        <v>27</v>
      </c>
      <c r="Y50" s="20" t="s">
        <v>27</v>
      </c>
      <c r="Z50" s="20" t="s">
        <v>27</v>
      </c>
      <c r="AA50" s="20" t="s">
        <v>27</v>
      </c>
      <c r="AB50" s="20" t="s">
        <v>27</v>
      </c>
      <c r="AC50" s="20" t="s">
        <v>27</v>
      </c>
      <c r="AD50" s="20" t="s">
        <v>27</v>
      </c>
      <c r="AE50" s="20" t="s">
        <v>27</v>
      </c>
      <c r="AF50" s="20" t="s">
        <v>27</v>
      </c>
      <c r="AG50" s="20">
        <v>0</v>
      </c>
      <c r="AH50" s="20">
        <v>0</v>
      </c>
      <c r="AI50" s="20">
        <v>0</v>
      </c>
      <c r="AJ50" s="20" t="s">
        <v>27</v>
      </c>
      <c r="AK50" s="20" t="s">
        <v>27</v>
      </c>
      <c r="AL50" s="31">
        <v>0</v>
      </c>
      <c r="AM50" s="57"/>
      <c r="AO50" s="56" t="s">
        <v>676</v>
      </c>
      <c r="AP50" s="68" t="s">
        <v>675</v>
      </c>
      <c r="AQ50" s="58" t="s">
        <v>676</v>
      </c>
      <c r="AR50" s="58" t="s">
        <v>676</v>
      </c>
      <c r="AS50" s="58" t="s">
        <v>676</v>
      </c>
      <c r="AT50" s="58" t="s">
        <v>676</v>
      </c>
      <c r="AU50" s="58" t="s">
        <v>676</v>
      </c>
      <c r="AV50" s="58" t="s">
        <v>676</v>
      </c>
      <c r="AW50" s="68" t="s">
        <v>719</v>
      </c>
      <c r="AX50" s="58" t="s">
        <v>676</v>
      </c>
      <c r="AY50" s="58" t="s">
        <v>676</v>
      </c>
      <c r="AZ50" s="58" t="s">
        <v>676</v>
      </c>
      <c r="BA50" s="58" t="s">
        <v>676</v>
      </c>
      <c r="BB50" s="58" t="s">
        <v>676</v>
      </c>
      <c r="BC50" s="58" t="s">
        <v>676</v>
      </c>
      <c r="BD50" s="58" t="s">
        <v>676</v>
      </c>
      <c r="BE50" s="58" t="s">
        <v>676</v>
      </c>
      <c r="BF50" s="58" t="s">
        <v>676</v>
      </c>
      <c r="BG50" s="58" t="s">
        <v>676</v>
      </c>
      <c r="BH50" s="58" t="s">
        <v>676</v>
      </c>
      <c r="BI50" s="58" t="s">
        <v>676</v>
      </c>
      <c r="BJ50" s="58" t="s">
        <v>676</v>
      </c>
      <c r="BK50" s="58" t="s">
        <v>676</v>
      </c>
      <c r="BL50" s="58" t="s">
        <v>676</v>
      </c>
      <c r="BM50" s="58" t="s">
        <v>676</v>
      </c>
      <c r="BN50" s="58" t="s">
        <v>676</v>
      </c>
      <c r="BO50" s="58" t="s">
        <v>676</v>
      </c>
      <c r="BP50" s="61" t="s">
        <v>676</v>
      </c>
    </row>
    <row r="51" spans="1:68" ht="51.75" customHeight="1">
      <c r="A51" s="41" t="s">
        <v>530</v>
      </c>
      <c r="B51" s="49" t="s">
        <v>703</v>
      </c>
      <c r="C51" s="50" t="s">
        <v>715</v>
      </c>
      <c r="D51" s="69" t="s">
        <v>531</v>
      </c>
      <c r="E51" s="16" t="s">
        <v>532</v>
      </c>
      <c r="F51" s="2" t="s">
        <v>291</v>
      </c>
      <c r="G51" s="8">
        <v>7900000</v>
      </c>
      <c r="H51" s="20">
        <f t="shared" si="0"/>
        <v>1264000</v>
      </c>
      <c r="I51" s="45">
        <f t="shared" si="1"/>
        <v>9164000</v>
      </c>
      <c r="J51" s="23"/>
      <c r="K51" s="28">
        <v>0</v>
      </c>
      <c r="L51" s="38">
        <v>0</v>
      </c>
      <c r="M51" s="38">
        <v>0</v>
      </c>
      <c r="N51" s="38">
        <v>0</v>
      </c>
      <c r="O51" s="20" t="s">
        <v>27</v>
      </c>
      <c r="P51" s="20" t="s">
        <v>27</v>
      </c>
      <c r="Q51" s="20" t="s">
        <v>27</v>
      </c>
      <c r="R51" s="20" t="s">
        <v>27</v>
      </c>
      <c r="S51" s="20" t="s">
        <v>27</v>
      </c>
      <c r="T51" s="20" t="s">
        <v>27</v>
      </c>
      <c r="U51" s="20" t="s">
        <v>27</v>
      </c>
      <c r="V51" s="20" t="s">
        <v>27</v>
      </c>
      <c r="W51" s="20" t="s">
        <v>27</v>
      </c>
      <c r="X51" s="20" t="s">
        <v>27</v>
      </c>
      <c r="Y51" s="20" t="s">
        <v>27</v>
      </c>
      <c r="Z51" s="20" t="s">
        <v>27</v>
      </c>
      <c r="AA51" s="20" t="s">
        <v>27</v>
      </c>
      <c r="AB51" s="20" t="s">
        <v>27</v>
      </c>
      <c r="AC51" s="20" t="s">
        <v>27</v>
      </c>
      <c r="AD51" s="20" t="s">
        <v>27</v>
      </c>
      <c r="AE51" s="20">
        <v>8323000</v>
      </c>
      <c r="AF51" s="20" t="s">
        <v>27</v>
      </c>
      <c r="AG51" s="20">
        <v>0</v>
      </c>
      <c r="AH51" s="20">
        <v>0</v>
      </c>
      <c r="AI51" s="20">
        <v>15892000</v>
      </c>
      <c r="AJ51" s="20" t="s">
        <v>27</v>
      </c>
      <c r="AK51" s="20" t="s">
        <v>27</v>
      </c>
      <c r="AL51" s="31">
        <v>0</v>
      </c>
      <c r="AM51" s="57"/>
      <c r="AO51" s="56" t="s">
        <v>676</v>
      </c>
      <c r="AP51" s="58" t="s">
        <v>676</v>
      </c>
      <c r="AQ51" s="58" t="s">
        <v>676</v>
      </c>
      <c r="AR51" s="58" t="s">
        <v>676</v>
      </c>
      <c r="AS51" s="58" t="s">
        <v>676</v>
      </c>
      <c r="AT51" s="58" t="s">
        <v>676</v>
      </c>
      <c r="AU51" s="58" t="s">
        <v>676</v>
      </c>
      <c r="AV51" s="58" t="s">
        <v>676</v>
      </c>
      <c r="AW51" s="58" t="s">
        <v>676</v>
      </c>
      <c r="AX51" s="58" t="s">
        <v>676</v>
      </c>
      <c r="AY51" s="58" t="s">
        <v>676</v>
      </c>
      <c r="AZ51" s="58" t="s">
        <v>676</v>
      </c>
      <c r="BA51" s="58" t="s">
        <v>676</v>
      </c>
      <c r="BB51" s="58" t="s">
        <v>676</v>
      </c>
      <c r="BC51" s="58" t="s">
        <v>676</v>
      </c>
      <c r="BD51" s="58" t="s">
        <v>676</v>
      </c>
      <c r="BE51" s="58" t="s">
        <v>676</v>
      </c>
      <c r="BF51" s="58" t="s">
        <v>676</v>
      </c>
      <c r="BG51" s="58" t="s">
        <v>676</v>
      </c>
      <c r="BH51" s="58" t="s">
        <v>676</v>
      </c>
      <c r="BI51" s="68" t="s">
        <v>675</v>
      </c>
      <c r="BJ51" s="58" t="s">
        <v>676</v>
      </c>
      <c r="BK51" s="58" t="s">
        <v>676</v>
      </c>
      <c r="BL51" s="58" t="s">
        <v>676</v>
      </c>
      <c r="BM51" s="68" t="s">
        <v>675</v>
      </c>
      <c r="BN51" s="58" t="s">
        <v>676</v>
      </c>
      <c r="BO51" s="58" t="s">
        <v>676</v>
      </c>
      <c r="BP51" s="61" t="s">
        <v>676</v>
      </c>
    </row>
    <row r="52" spans="1:68" ht="51.75" customHeight="1">
      <c r="A52" s="41" t="s">
        <v>533</v>
      </c>
      <c r="B52" s="49" t="s">
        <v>703</v>
      </c>
      <c r="C52" s="50" t="s">
        <v>715</v>
      </c>
      <c r="D52" s="69" t="s">
        <v>666</v>
      </c>
      <c r="E52" s="16" t="s">
        <v>36</v>
      </c>
      <c r="F52" s="2" t="s">
        <v>291</v>
      </c>
      <c r="G52" s="8">
        <v>2450000</v>
      </c>
      <c r="H52" s="20">
        <f t="shared" si="0"/>
        <v>392000</v>
      </c>
      <c r="I52" s="45">
        <f t="shared" si="1"/>
        <v>2842000</v>
      </c>
      <c r="J52" s="23"/>
      <c r="K52" s="28">
        <v>0</v>
      </c>
      <c r="L52" s="38">
        <v>0</v>
      </c>
      <c r="M52" s="38">
        <v>0</v>
      </c>
      <c r="N52" s="38">
        <v>0</v>
      </c>
      <c r="O52" s="20" t="s">
        <v>27</v>
      </c>
      <c r="P52" s="20" t="s">
        <v>27</v>
      </c>
      <c r="Q52" s="20" t="s">
        <v>27</v>
      </c>
      <c r="R52" s="20" t="s">
        <v>27</v>
      </c>
      <c r="S52" s="20" t="s">
        <v>27</v>
      </c>
      <c r="T52" s="20" t="s">
        <v>27</v>
      </c>
      <c r="U52" s="20" t="s">
        <v>27</v>
      </c>
      <c r="V52" s="20" t="s">
        <v>27</v>
      </c>
      <c r="W52" s="20" t="s">
        <v>27</v>
      </c>
      <c r="X52" s="20" t="s">
        <v>27</v>
      </c>
      <c r="Y52" s="20" t="s">
        <v>27</v>
      </c>
      <c r="Z52" s="20" t="s">
        <v>27</v>
      </c>
      <c r="AA52" s="20" t="s">
        <v>27</v>
      </c>
      <c r="AB52" s="20" t="s">
        <v>27</v>
      </c>
      <c r="AC52" s="20" t="s">
        <v>27</v>
      </c>
      <c r="AD52" s="20" t="s">
        <v>27</v>
      </c>
      <c r="AE52" s="20" t="s">
        <v>27</v>
      </c>
      <c r="AF52" s="20" t="s">
        <v>27</v>
      </c>
      <c r="AG52" s="20">
        <v>0</v>
      </c>
      <c r="AH52" s="20">
        <v>0</v>
      </c>
      <c r="AI52" s="20">
        <v>3364000</v>
      </c>
      <c r="AJ52" s="20" t="s">
        <v>27</v>
      </c>
      <c r="AK52" s="20" t="s">
        <v>27</v>
      </c>
      <c r="AL52" s="31">
        <v>0</v>
      </c>
      <c r="AM52" s="57"/>
      <c r="AO52" s="56" t="s">
        <v>676</v>
      </c>
      <c r="AP52" s="58" t="s">
        <v>676</v>
      </c>
      <c r="AQ52" s="58" t="s">
        <v>676</v>
      </c>
      <c r="AR52" s="58" t="s">
        <v>676</v>
      </c>
      <c r="AS52" s="58" t="s">
        <v>676</v>
      </c>
      <c r="AT52" s="58" t="s">
        <v>676</v>
      </c>
      <c r="AU52" s="58" t="s">
        <v>676</v>
      </c>
      <c r="AV52" s="58" t="s">
        <v>676</v>
      </c>
      <c r="AW52" s="58" t="s">
        <v>676</v>
      </c>
      <c r="AX52" s="58" t="s">
        <v>676</v>
      </c>
      <c r="AY52" s="58" t="s">
        <v>676</v>
      </c>
      <c r="AZ52" s="58" t="s">
        <v>676</v>
      </c>
      <c r="BA52" s="58" t="s">
        <v>676</v>
      </c>
      <c r="BB52" s="58" t="s">
        <v>676</v>
      </c>
      <c r="BC52" s="58" t="s">
        <v>676</v>
      </c>
      <c r="BD52" s="58" t="s">
        <v>676</v>
      </c>
      <c r="BE52" s="58" t="s">
        <v>676</v>
      </c>
      <c r="BF52" s="58" t="s">
        <v>676</v>
      </c>
      <c r="BG52" s="58" t="s">
        <v>676</v>
      </c>
      <c r="BH52" s="58" t="s">
        <v>676</v>
      </c>
      <c r="BI52" s="58" t="s">
        <v>676</v>
      </c>
      <c r="BJ52" s="58" t="s">
        <v>676</v>
      </c>
      <c r="BK52" s="58" t="s">
        <v>676</v>
      </c>
      <c r="BL52" s="58" t="s">
        <v>676</v>
      </c>
      <c r="BM52" s="68" t="s">
        <v>675</v>
      </c>
      <c r="BN52" s="58" t="s">
        <v>676</v>
      </c>
      <c r="BO52" s="58" t="s">
        <v>676</v>
      </c>
      <c r="BP52" s="61" t="s">
        <v>676</v>
      </c>
    </row>
    <row r="53" spans="1:68" ht="51.75" customHeight="1">
      <c r="A53" s="41" t="s">
        <v>534</v>
      </c>
      <c r="B53" s="49" t="s">
        <v>703</v>
      </c>
      <c r="C53" s="50" t="s">
        <v>715</v>
      </c>
      <c r="D53" s="69" t="s">
        <v>535</v>
      </c>
      <c r="E53" s="16" t="s">
        <v>536</v>
      </c>
      <c r="F53" s="2" t="s">
        <v>291</v>
      </c>
      <c r="G53" s="8">
        <v>7900000</v>
      </c>
      <c r="H53" s="20">
        <f t="shared" si="0"/>
        <v>1264000</v>
      </c>
      <c r="I53" s="45">
        <f t="shared" si="1"/>
        <v>9164000</v>
      </c>
      <c r="J53" s="23"/>
      <c r="K53" s="28">
        <v>0</v>
      </c>
      <c r="L53" s="38">
        <v>0</v>
      </c>
      <c r="M53" s="38">
        <v>0</v>
      </c>
      <c r="N53" s="38">
        <v>0</v>
      </c>
      <c r="O53" s="20" t="s">
        <v>27</v>
      </c>
      <c r="P53" s="20" t="s">
        <v>27</v>
      </c>
      <c r="Q53" s="20" t="s">
        <v>27</v>
      </c>
      <c r="R53" s="20" t="s">
        <v>27</v>
      </c>
      <c r="S53" s="20" t="s">
        <v>27</v>
      </c>
      <c r="T53" s="20" t="s">
        <v>27</v>
      </c>
      <c r="U53" s="20" t="s">
        <v>27</v>
      </c>
      <c r="V53" s="20" t="s">
        <v>27</v>
      </c>
      <c r="W53" s="20" t="s">
        <v>27</v>
      </c>
      <c r="X53" s="20" t="s">
        <v>27</v>
      </c>
      <c r="Y53" s="20" t="s">
        <v>27</v>
      </c>
      <c r="Z53" s="20" t="s">
        <v>27</v>
      </c>
      <c r="AA53" s="20" t="s">
        <v>27</v>
      </c>
      <c r="AB53" s="20" t="s">
        <v>27</v>
      </c>
      <c r="AC53" s="20" t="s">
        <v>27</v>
      </c>
      <c r="AD53" s="20" t="s">
        <v>27</v>
      </c>
      <c r="AE53" s="20" t="s">
        <v>27</v>
      </c>
      <c r="AF53" s="20" t="s">
        <v>27</v>
      </c>
      <c r="AG53" s="20">
        <v>0</v>
      </c>
      <c r="AH53" s="20">
        <v>0</v>
      </c>
      <c r="AI53" s="20">
        <v>0</v>
      </c>
      <c r="AJ53" s="20" t="s">
        <v>27</v>
      </c>
      <c r="AK53" s="20" t="s">
        <v>27</v>
      </c>
      <c r="AL53" s="31">
        <v>0</v>
      </c>
      <c r="AM53" s="57"/>
      <c r="AO53" s="56" t="s">
        <v>676</v>
      </c>
      <c r="AP53" s="58" t="s">
        <v>676</v>
      </c>
      <c r="AQ53" s="58" t="s">
        <v>676</v>
      </c>
      <c r="AR53" s="58" t="s">
        <v>676</v>
      </c>
      <c r="AS53" s="58" t="s">
        <v>676</v>
      </c>
      <c r="AT53" s="58" t="s">
        <v>676</v>
      </c>
      <c r="AU53" s="58" t="s">
        <v>676</v>
      </c>
      <c r="AV53" s="58" t="s">
        <v>676</v>
      </c>
      <c r="AW53" s="58" t="s">
        <v>676</v>
      </c>
      <c r="AX53" s="58" t="s">
        <v>676</v>
      </c>
      <c r="AY53" s="58" t="s">
        <v>676</v>
      </c>
      <c r="AZ53" s="58" t="s">
        <v>676</v>
      </c>
      <c r="BA53" s="58" t="s">
        <v>676</v>
      </c>
      <c r="BB53" s="58" t="s">
        <v>676</v>
      </c>
      <c r="BC53" s="58" t="s">
        <v>676</v>
      </c>
      <c r="BD53" s="58" t="s">
        <v>676</v>
      </c>
      <c r="BE53" s="58" t="s">
        <v>676</v>
      </c>
      <c r="BF53" s="58" t="s">
        <v>676</v>
      </c>
      <c r="BG53" s="58" t="s">
        <v>676</v>
      </c>
      <c r="BH53" s="58" t="s">
        <v>676</v>
      </c>
      <c r="BI53" s="58" t="s">
        <v>676</v>
      </c>
      <c r="BJ53" s="58" t="s">
        <v>676</v>
      </c>
      <c r="BK53" s="58" t="s">
        <v>676</v>
      </c>
      <c r="BL53" s="58" t="s">
        <v>676</v>
      </c>
      <c r="BM53" s="58" t="s">
        <v>676</v>
      </c>
      <c r="BN53" s="58" t="s">
        <v>676</v>
      </c>
      <c r="BO53" s="58" t="s">
        <v>676</v>
      </c>
      <c r="BP53" s="61" t="s">
        <v>676</v>
      </c>
    </row>
    <row r="54" spans="1:68" ht="39" customHeight="1">
      <c r="A54" s="41" t="s">
        <v>537</v>
      </c>
      <c r="B54" s="49" t="s">
        <v>703</v>
      </c>
      <c r="C54" s="50" t="s">
        <v>715</v>
      </c>
      <c r="D54" s="69" t="s">
        <v>538</v>
      </c>
      <c r="E54" s="16" t="s">
        <v>539</v>
      </c>
      <c r="F54" s="2" t="s">
        <v>291</v>
      </c>
      <c r="G54" s="8">
        <v>4150000</v>
      </c>
      <c r="H54" s="20">
        <f t="shared" si="0"/>
        <v>664000</v>
      </c>
      <c r="I54" s="45">
        <f t="shared" si="1"/>
        <v>4814000</v>
      </c>
      <c r="J54" s="23"/>
      <c r="K54" s="28">
        <v>0</v>
      </c>
      <c r="L54" s="38">
        <v>0</v>
      </c>
      <c r="M54" s="38">
        <v>0</v>
      </c>
      <c r="N54" s="38">
        <v>0</v>
      </c>
      <c r="O54" s="20" t="s">
        <v>27</v>
      </c>
      <c r="P54" s="20" t="s">
        <v>27</v>
      </c>
      <c r="Q54" s="20" t="s">
        <v>27</v>
      </c>
      <c r="R54" s="20" t="s">
        <v>27</v>
      </c>
      <c r="S54" s="20">
        <v>2784000</v>
      </c>
      <c r="T54" s="20">
        <v>2158664.1947290422</v>
      </c>
      <c r="U54" s="20" t="s">
        <v>27</v>
      </c>
      <c r="V54" s="20" t="s">
        <v>27</v>
      </c>
      <c r="W54" s="20" t="s">
        <v>27</v>
      </c>
      <c r="X54" s="20" t="s">
        <v>27</v>
      </c>
      <c r="Y54" s="20" t="s">
        <v>27</v>
      </c>
      <c r="Z54" s="20">
        <v>309604</v>
      </c>
      <c r="AA54" s="20" t="s">
        <v>27</v>
      </c>
      <c r="AB54" s="20">
        <v>2592600</v>
      </c>
      <c r="AC54" s="20" t="s">
        <v>27</v>
      </c>
      <c r="AD54" s="20" t="s">
        <v>27</v>
      </c>
      <c r="AE54" s="20" t="s">
        <v>27</v>
      </c>
      <c r="AF54" s="20" t="s">
        <v>27</v>
      </c>
      <c r="AG54" s="20">
        <v>0</v>
      </c>
      <c r="AH54" s="20">
        <v>0</v>
      </c>
      <c r="AI54" s="20">
        <v>4408000</v>
      </c>
      <c r="AJ54" s="20" t="s">
        <v>27</v>
      </c>
      <c r="AK54" s="35">
        <v>3611466.28</v>
      </c>
      <c r="AL54" s="31">
        <v>0</v>
      </c>
      <c r="AM54" s="57"/>
      <c r="AO54" s="56" t="s">
        <v>676</v>
      </c>
      <c r="AP54" s="58" t="s">
        <v>676</v>
      </c>
      <c r="AQ54" s="58" t="s">
        <v>676</v>
      </c>
      <c r="AR54" s="58" t="s">
        <v>676</v>
      </c>
      <c r="AS54" s="58" t="s">
        <v>676</v>
      </c>
      <c r="AT54" s="58" t="s">
        <v>676</v>
      </c>
      <c r="AU54" s="58" t="s">
        <v>676</v>
      </c>
      <c r="AV54" s="58" t="s">
        <v>676</v>
      </c>
      <c r="AW54" s="68" t="s">
        <v>719</v>
      </c>
      <c r="AX54" s="68" t="s">
        <v>675</v>
      </c>
      <c r="AY54" s="58" t="s">
        <v>676</v>
      </c>
      <c r="AZ54" s="58" t="s">
        <v>676</v>
      </c>
      <c r="BA54" s="58" t="s">
        <v>676</v>
      </c>
      <c r="BB54" s="58" t="s">
        <v>676</v>
      </c>
      <c r="BC54" s="58" t="s">
        <v>676</v>
      </c>
      <c r="BD54" s="68" t="s">
        <v>736</v>
      </c>
      <c r="BE54" s="58" t="s">
        <v>676</v>
      </c>
      <c r="BF54" s="68" t="s">
        <v>675</v>
      </c>
      <c r="BG54" s="58" t="s">
        <v>676</v>
      </c>
      <c r="BH54" s="58" t="s">
        <v>676</v>
      </c>
      <c r="BI54" s="58" t="s">
        <v>676</v>
      </c>
      <c r="BJ54" s="58" t="s">
        <v>676</v>
      </c>
      <c r="BK54" s="58" t="s">
        <v>676</v>
      </c>
      <c r="BL54" s="58" t="s">
        <v>676</v>
      </c>
      <c r="BM54" s="68" t="s">
        <v>675</v>
      </c>
      <c r="BN54" s="58" t="s">
        <v>676</v>
      </c>
      <c r="BO54" s="68" t="s">
        <v>675</v>
      </c>
      <c r="BP54" s="61" t="s">
        <v>676</v>
      </c>
    </row>
    <row r="55" spans="1:68" ht="39" customHeight="1">
      <c r="A55" s="41" t="s">
        <v>540</v>
      </c>
      <c r="B55" s="49" t="s">
        <v>703</v>
      </c>
      <c r="C55" s="50" t="s">
        <v>715</v>
      </c>
      <c r="D55" s="69" t="s">
        <v>541</v>
      </c>
      <c r="E55" s="16" t="s">
        <v>542</v>
      </c>
      <c r="F55" s="2" t="s">
        <v>291</v>
      </c>
      <c r="G55" s="8">
        <v>6600000</v>
      </c>
      <c r="H55" s="20">
        <f t="shared" si="0"/>
        <v>1056000</v>
      </c>
      <c r="I55" s="45">
        <f t="shared" si="1"/>
        <v>7656000</v>
      </c>
      <c r="J55" s="23"/>
      <c r="K55" s="28">
        <v>0</v>
      </c>
      <c r="L55" s="38">
        <v>0</v>
      </c>
      <c r="M55" s="38">
        <v>0</v>
      </c>
      <c r="N55" s="38">
        <v>0</v>
      </c>
      <c r="O55" s="20" t="s">
        <v>27</v>
      </c>
      <c r="P55" s="20" t="s">
        <v>27</v>
      </c>
      <c r="Q55" s="20" t="s">
        <v>27</v>
      </c>
      <c r="R55" s="20" t="s">
        <v>27</v>
      </c>
      <c r="S55" s="20" t="s">
        <v>27</v>
      </c>
      <c r="T55" s="20">
        <v>15334086.4</v>
      </c>
      <c r="U55" s="20" t="s">
        <v>27</v>
      </c>
      <c r="V55" s="20">
        <v>22040000</v>
      </c>
      <c r="W55" s="20" t="s">
        <v>27</v>
      </c>
      <c r="X55" s="20" t="s">
        <v>27</v>
      </c>
      <c r="Y55" s="20" t="s">
        <v>27</v>
      </c>
      <c r="Z55" s="20" t="s">
        <v>27</v>
      </c>
      <c r="AA55" s="20" t="s">
        <v>27</v>
      </c>
      <c r="AB55" s="20" t="s">
        <v>27</v>
      </c>
      <c r="AC55" s="20" t="s">
        <v>27</v>
      </c>
      <c r="AD55" s="20" t="s">
        <v>27</v>
      </c>
      <c r="AE55" s="20" t="s">
        <v>27</v>
      </c>
      <c r="AF55" s="20" t="s">
        <v>27</v>
      </c>
      <c r="AG55" s="20">
        <v>0</v>
      </c>
      <c r="AH55" s="20">
        <v>0</v>
      </c>
      <c r="AI55" s="20">
        <v>0</v>
      </c>
      <c r="AJ55" s="20" t="s">
        <v>27</v>
      </c>
      <c r="AK55" s="20" t="s">
        <v>27</v>
      </c>
      <c r="AL55" s="31">
        <v>0</v>
      </c>
      <c r="AM55" s="57"/>
      <c r="AO55" s="56" t="s">
        <v>676</v>
      </c>
      <c r="AP55" s="58" t="s">
        <v>676</v>
      </c>
      <c r="AQ55" s="58" t="s">
        <v>676</v>
      </c>
      <c r="AR55" s="58" t="s">
        <v>676</v>
      </c>
      <c r="AS55" s="58" t="s">
        <v>676</v>
      </c>
      <c r="AT55" s="58" t="s">
        <v>676</v>
      </c>
      <c r="AU55" s="58" t="s">
        <v>676</v>
      </c>
      <c r="AV55" s="58" t="s">
        <v>676</v>
      </c>
      <c r="AW55" s="58" t="s">
        <v>676</v>
      </c>
      <c r="AX55" s="68" t="s">
        <v>675</v>
      </c>
      <c r="AY55" s="58" t="s">
        <v>676</v>
      </c>
      <c r="AZ55" s="68" t="s">
        <v>675</v>
      </c>
      <c r="BA55" s="58" t="s">
        <v>676</v>
      </c>
      <c r="BB55" s="58" t="s">
        <v>676</v>
      </c>
      <c r="BC55" s="58" t="s">
        <v>676</v>
      </c>
      <c r="BD55" s="58" t="s">
        <v>676</v>
      </c>
      <c r="BE55" s="58" t="s">
        <v>676</v>
      </c>
      <c r="BF55" s="58" t="s">
        <v>676</v>
      </c>
      <c r="BG55" s="58" t="s">
        <v>676</v>
      </c>
      <c r="BH55" s="58" t="s">
        <v>676</v>
      </c>
      <c r="BI55" s="58" t="s">
        <v>676</v>
      </c>
      <c r="BJ55" s="58" t="s">
        <v>676</v>
      </c>
      <c r="BK55" s="58" t="s">
        <v>676</v>
      </c>
      <c r="BL55" s="58" t="s">
        <v>676</v>
      </c>
      <c r="BM55" s="58" t="s">
        <v>676</v>
      </c>
      <c r="BN55" s="58" t="s">
        <v>676</v>
      </c>
      <c r="BO55" s="58" t="s">
        <v>676</v>
      </c>
      <c r="BP55" s="61" t="s">
        <v>676</v>
      </c>
    </row>
    <row r="56" spans="1:68" ht="39" customHeight="1">
      <c r="A56" s="41" t="s">
        <v>543</v>
      </c>
      <c r="B56" s="49" t="s">
        <v>703</v>
      </c>
      <c r="C56" s="50" t="s">
        <v>715</v>
      </c>
      <c r="D56" s="69" t="s">
        <v>544</v>
      </c>
      <c r="E56" s="16" t="s">
        <v>450</v>
      </c>
      <c r="F56" s="2" t="s">
        <v>291</v>
      </c>
      <c r="G56" s="8">
        <v>16100000</v>
      </c>
      <c r="H56" s="20">
        <f t="shared" si="0"/>
        <v>2576000</v>
      </c>
      <c r="I56" s="45">
        <f t="shared" si="1"/>
        <v>18676000</v>
      </c>
      <c r="J56" s="23"/>
      <c r="K56" s="28">
        <v>0</v>
      </c>
      <c r="L56" s="38">
        <v>0</v>
      </c>
      <c r="M56" s="38">
        <v>0</v>
      </c>
      <c r="N56" s="38">
        <v>0</v>
      </c>
      <c r="O56" s="20" t="s">
        <v>27</v>
      </c>
      <c r="P56" s="20" t="s">
        <v>27</v>
      </c>
      <c r="Q56" s="20" t="s">
        <v>27</v>
      </c>
      <c r="R56" s="20" t="s">
        <v>27</v>
      </c>
      <c r="S56" s="20" t="s">
        <v>27</v>
      </c>
      <c r="T56" s="20" t="s">
        <v>27</v>
      </c>
      <c r="U56" s="20" t="s">
        <v>27</v>
      </c>
      <c r="V56" s="20" t="s">
        <v>27</v>
      </c>
      <c r="W56" s="20" t="s">
        <v>27</v>
      </c>
      <c r="X56" s="20" t="s">
        <v>27</v>
      </c>
      <c r="Y56" s="20" t="s">
        <v>27</v>
      </c>
      <c r="Z56" s="20" t="s">
        <v>27</v>
      </c>
      <c r="AA56" s="20" t="s">
        <v>27</v>
      </c>
      <c r="AB56" s="20" t="s">
        <v>27</v>
      </c>
      <c r="AC56" s="20" t="s">
        <v>27</v>
      </c>
      <c r="AD56" s="20" t="s">
        <v>27</v>
      </c>
      <c r="AE56" s="20" t="s">
        <v>27</v>
      </c>
      <c r="AF56" s="20" t="s">
        <v>27</v>
      </c>
      <c r="AG56" s="20">
        <v>0</v>
      </c>
      <c r="AH56" s="20">
        <v>0</v>
      </c>
      <c r="AI56" s="20">
        <v>0</v>
      </c>
      <c r="AJ56" s="20" t="s">
        <v>27</v>
      </c>
      <c r="AK56" s="20" t="s">
        <v>27</v>
      </c>
      <c r="AL56" s="31">
        <v>0</v>
      </c>
      <c r="AM56" s="57"/>
      <c r="AO56" s="56" t="s">
        <v>676</v>
      </c>
      <c r="AP56" s="58" t="s">
        <v>676</v>
      </c>
      <c r="AQ56" s="58" t="s">
        <v>676</v>
      </c>
      <c r="AR56" s="58" t="s">
        <v>676</v>
      </c>
      <c r="AS56" s="58" t="s">
        <v>676</v>
      </c>
      <c r="AT56" s="58" t="s">
        <v>676</v>
      </c>
      <c r="AU56" s="58" t="s">
        <v>676</v>
      </c>
      <c r="AV56" s="58" t="s">
        <v>676</v>
      </c>
      <c r="AW56" s="58" t="s">
        <v>676</v>
      </c>
      <c r="AX56" s="58" t="s">
        <v>676</v>
      </c>
      <c r="AY56" s="58" t="s">
        <v>676</v>
      </c>
      <c r="AZ56" s="58" t="s">
        <v>676</v>
      </c>
      <c r="BA56" s="58" t="s">
        <v>676</v>
      </c>
      <c r="BB56" s="58" t="s">
        <v>676</v>
      </c>
      <c r="BC56" s="58" t="s">
        <v>676</v>
      </c>
      <c r="BD56" s="58" t="s">
        <v>676</v>
      </c>
      <c r="BE56" s="58" t="s">
        <v>676</v>
      </c>
      <c r="BF56" s="58" t="s">
        <v>676</v>
      </c>
      <c r="BG56" s="58" t="s">
        <v>676</v>
      </c>
      <c r="BH56" s="58" t="s">
        <v>676</v>
      </c>
      <c r="BI56" s="58" t="s">
        <v>676</v>
      </c>
      <c r="BJ56" s="58" t="s">
        <v>676</v>
      </c>
      <c r="BK56" s="58" t="s">
        <v>676</v>
      </c>
      <c r="BL56" s="58" t="s">
        <v>676</v>
      </c>
      <c r="BM56" s="58" t="s">
        <v>676</v>
      </c>
      <c r="BN56" s="58" t="s">
        <v>676</v>
      </c>
      <c r="BO56" s="58" t="s">
        <v>676</v>
      </c>
      <c r="BP56" s="61" t="s">
        <v>676</v>
      </c>
    </row>
    <row r="57" spans="1:68" ht="77.25" customHeight="1">
      <c r="A57" s="41" t="s">
        <v>451</v>
      </c>
      <c r="B57" s="49" t="s">
        <v>703</v>
      </c>
      <c r="C57" s="50" t="s">
        <v>715</v>
      </c>
      <c r="D57" s="69" t="s">
        <v>11</v>
      </c>
      <c r="E57" s="16" t="s">
        <v>452</v>
      </c>
      <c r="F57" s="2" t="s">
        <v>291</v>
      </c>
      <c r="G57" s="8">
        <v>8260000</v>
      </c>
      <c r="H57" s="20">
        <f t="shared" si="0"/>
        <v>1321600</v>
      </c>
      <c r="I57" s="45">
        <f t="shared" si="1"/>
        <v>9581600</v>
      </c>
      <c r="J57" s="23"/>
      <c r="K57" s="28">
        <v>0</v>
      </c>
      <c r="L57" s="38">
        <v>0</v>
      </c>
      <c r="M57" s="38">
        <v>0</v>
      </c>
      <c r="N57" s="20">
        <v>5534857.142857144</v>
      </c>
      <c r="O57" s="20" t="s">
        <v>27</v>
      </c>
      <c r="P57" s="20" t="s">
        <v>27</v>
      </c>
      <c r="Q57" s="20" t="s">
        <v>27</v>
      </c>
      <c r="R57" s="20">
        <v>7192000</v>
      </c>
      <c r="S57" s="20">
        <v>7308000</v>
      </c>
      <c r="T57" s="20" t="s">
        <v>27</v>
      </c>
      <c r="U57" s="20">
        <v>20334800</v>
      </c>
      <c r="V57" s="20" t="s">
        <v>27</v>
      </c>
      <c r="W57" s="20" t="s">
        <v>27</v>
      </c>
      <c r="X57" s="20" t="s">
        <v>27</v>
      </c>
      <c r="Y57" s="20" t="s">
        <v>27</v>
      </c>
      <c r="Z57" s="20" t="s">
        <v>27</v>
      </c>
      <c r="AA57" s="20" t="s">
        <v>27</v>
      </c>
      <c r="AB57" s="20" t="s">
        <v>27</v>
      </c>
      <c r="AC57" s="20" t="s">
        <v>27</v>
      </c>
      <c r="AD57" s="20" t="s">
        <v>27</v>
      </c>
      <c r="AE57" s="20">
        <v>14647320</v>
      </c>
      <c r="AF57" s="20" t="s">
        <v>27</v>
      </c>
      <c r="AG57" s="20">
        <v>0</v>
      </c>
      <c r="AH57" s="20">
        <v>10811200</v>
      </c>
      <c r="AI57" s="20">
        <v>9512000</v>
      </c>
      <c r="AJ57" s="20" t="s">
        <v>27</v>
      </c>
      <c r="AK57" s="35">
        <v>6358733.72</v>
      </c>
      <c r="AL57" s="31">
        <v>0</v>
      </c>
      <c r="AM57" s="57"/>
      <c r="AO57" s="56" t="s">
        <v>676</v>
      </c>
      <c r="AP57" s="58" t="s">
        <v>676</v>
      </c>
      <c r="AQ57" s="58" t="s">
        <v>676</v>
      </c>
      <c r="AR57" s="68" t="s">
        <v>675</v>
      </c>
      <c r="AS57" s="58" t="s">
        <v>676</v>
      </c>
      <c r="AT57" s="58" t="s">
        <v>676</v>
      </c>
      <c r="AU57" s="58" t="s">
        <v>676</v>
      </c>
      <c r="AV57" s="68" t="s">
        <v>675</v>
      </c>
      <c r="AW57" s="68" t="s">
        <v>774</v>
      </c>
      <c r="AX57" s="58" t="s">
        <v>676</v>
      </c>
      <c r="AY57" s="68" t="s">
        <v>675</v>
      </c>
      <c r="AZ57" s="58" t="s">
        <v>676</v>
      </c>
      <c r="BA57" s="58" t="s">
        <v>676</v>
      </c>
      <c r="BB57" s="58" t="s">
        <v>676</v>
      </c>
      <c r="BC57" s="58" t="s">
        <v>676</v>
      </c>
      <c r="BD57" s="58" t="s">
        <v>676</v>
      </c>
      <c r="BE57" s="58" t="s">
        <v>676</v>
      </c>
      <c r="BF57" s="58" t="s">
        <v>676</v>
      </c>
      <c r="BG57" s="58" t="s">
        <v>676</v>
      </c>
      <c r="BH57" s="58" t="s">
        <v>676</v>
      </c>
      <c r="BI57" s="68" t="s">
        <v>675</v>
      </c>
      <c r="BJ57" s="58" t="s">
        <v>676</v>
      </c>
      <c r="BK57" s="58" t="s">
        <v>676</v>
      </c>
      <c r="BL57" s="68" t="s">
        <v>675</v>
      </c>
      <c r="BM57" s="68" t="s">
        <v>675</v>
      </c>
      <c r="BN57" s="58" t="s">
        <v>676</v>
      </c>
      <c r="BO57" s="68" t="s">
        <v>767</v>
      </c>
      <c r="BP57" s="61" t="s">
        <v>676</v>
      </c>
    </row>
    <row r="58" spans="1:68" ht="137.25" customHeight="1">
      <c r="A58" s="41" t="s">
        <v>433</v>
      </c>
      <c r="B58" s="49" t="s">
        <v>703</v>
      </c>
      <c r="C58" s="50" t="s">
        <v>715</v>
      </c>
      <c r="D58" s="69" t="s">
        <v>434</v>
      </c>
      <c r="E58" s="16" t="s">
        <v>586</v>
      </c>
      <c r="F58" s="2" t="s">
        <v>291</v>
      </c>
      <c r="G58" s="8">
        <v>32000000</v>
      </c>
      <c r="H58" s="20">
        <f t="shared" si="0"/>
        <v>5120000</v>
      </c>
      <c r="I58" s="45">
        <f t="shared" si="1"/>
        <v>37120000</v>
      </c>
      <c r="J58" s="23"/>
      <c r="K58" s="28">
        <v>0</v>
      </c>
      <c r="L58" s="38">
        <v>0</v>
      </c>
      <c r="M58" s="38">
        <v>0</v>
      </c>
      <c r="N58" s="38">
        <v>0</v>
      </c>
      <c r="O58" s="20" t="s">
        <v>27</v>
      </c>
      <c r="P58" s="20" t="s">
        <v>27</v>
      </c>
      <c r="Q58" s="20" t="s">
        <v>27</v>
      </c>
      <c r="R58" s="20" t="s">
        <v>27</v>
      </c>
      <c r="S58" s="20" t="s">
        <v>27</v>
      </c>
      <c r="T58" s="20" t="s">
        <v>27</v>
      </c>
      <c r="U58" s="20" t="s">
        <v>27</v>
      </c>
      <c r="V58" s="20" t="s">
        <v>27</v>
      </c>
      <c r="W58" s="20" t="s">
        <v>27</v>
      </c>
      <c r="X58" s="20" t="s">
        <v>27</v>
      </c>
      <c r="Y58" s="20" t="s">
        <v>27</v>
      </c>
      <c r="Z58" s="20" t="s">
        <v>27</v>
      </c>
      <c r="AA58" s="20" t="s">
        <v>27</v>
      </c>
      <c r="AB58" s="20">
        <v>38499887.28</v>
      </c>
      <c r="AC58" s="20" t="s">
        <v>27</v>
      </c>
      <c r="AD58" s="20" t="s">
        <v>27</v>
      </c>
      <c r="AE58" s="20" t="s">
        <v>27</v>
      </c>
      <c r="AF58" s="20" t="s">
        <v>27</v>
      </c>
      <c r="AG58" s="20">
        <v>0</v>
      </c>
      <c r="AH58" s="20">
        <v>0</v>
      </c>
      <c r="AI58" s="20">
        <v>0</v>
      </c>
      <c r="AJ58" s="20" t="s">
        <v>27</v>
      </c>
      <c r="AK58" s="20" t="s">
        <v>27</v>
      </c>
      <c r="AL58" s="31">
        <v>0</v>
      </c>
      <c r="AM58" s="57"/>
      <c r="AO58" s="56" t="s">
        <v>676</v>
      </c>
      <c r="AP58" s="58" t="s">
        <v>676</v>
      </c>
      <c r="AQ58" s="58" t="s">
        <v>676</v>
      </c>
      <c r="AR58" s="58" t="s">
        <v>676</v>
      </c>
      <c r="AS58" s="58" t="s">
        <v>676</v>
      </c>
      <c r="AT58" s="58" t="s">
        <v>676</v>
      </c>
      <c r="AU58" s="58" t="s">
        <v>676</v>
      </c>
      <c r="AV58" s="58" t="s">
        <v>676</v>
      </c>
      <c r="AW58" s="58" t="s">
        <v>676</v>
      </c>
      <c r="AX58" s="58" t="s">
        <v>676</v>
      </c>
      <c r="AY58" s="58" t="s">
        <v>676</v>
      </c>
      <c r="AZ58" s="58" t="s">
        <v>676</v>
      </c>
      <c r="BA58" s="58" t="s">
        <v>676</v>
      </c>
      <c r="BB58" s="58" t="s">
        <v>676</v>
      </c>
      <c r="BC58" s="58" t="s">
        <v>676</v>
      </c>
      <c r="BD58" s="58" t="s">
        <v>676</v>
      </c>
      <c r="BE58" s="58" t="s">
        <v>676</v>
      </c>
      <c r="BF58" s="68" t="s">
        <v>602</v>
      </c>
      <c r="BG58" s="58" t="s">
        <v>676</v>
      </c>
      <c r="BH58" s="58" t="s">
        <v>676</v>
      </c>
      <c r="BI58" s="58" t="s">
        <v>676</v>
      </c>
      <c r="BJ58" s="58" t="s">
        <v>676</v>
      </c>
      <c r="BK58" s="58" t="s">
        <v>676</v>
      </c>
      <c r="BL58" s="58" t="s">
        <v>676</v>
      </c>
      <c r="BM58" s="58" t="s">
        <v>676</v>
      </c>
      <c r="BN58" s="58" t="s">
        <v>676</v>
      </c>
      <c r="BO58" s="58" t="s">
        <v>676</v>
      </c>
      <c r="BP58" s="61" t="s">
        <v>676</v>
      </c>
    </row>
    <row r="59" spans="1:68" ht="156.75">
      <c r="A59" s="41" t="s">
        <v>435</v>
      </c>
      <c r="B59" s="49" t="s">
        <v>703</v>
      </c>
      <c r="C59" s="50" t="s">
        <v>715</v>
      </c>
      <c r="D59" s="69" t="s">
        <v>512</v>
      </c>
      <c r="E59" s="16" t="s">
        <v>513</v>
      </c>
      <c r="F59" s="2" t="s">
        <v>291</v>
      </c>
      <c r="G59" s="8">
        <v>20000000</v>
      </c>
      <c r="H59" s="20">
        <f t="shared" si="0"/>
        <v>3200000</v>
      </c>
      <c r="I59" s="45">
        <f t="shared" si="1"/>
        <v>23200000</v>
      </c>
      <c r="J59" s="23"/>
      <c r="K59" s="28">
        <v>0</v>
      </c>
      <c r="L59" s="38">
        <v>0</v>
      </c>
      <c r="M59" s="38">
        <v>0</v>
      </c>
      <c r="N59" s="20">
        <v>16008604.36</v>
      </c>
      <c r="O59" s="20" t="s">
        <v>27</v>
      </c>
      <c r="P59" s="20" t="s">
        <v>27</v>
      </c>
      <c r="Q59" s="20" t="s">
        <v>27</v>
      </c>
      <c r="R59" s="20" t="s">
        <v>27</v>
      </c>
      <c r="S59" s="20" t="s">
        <v>27</v>
      </c>
      <c r="T59" s="20" t="s">
        <v>27</v>
      </c>
      <c r="U59" s="20" t="s">
        <v>27</v>
      </c>
      <c r="V59" s="20">
        <v>20880000</v>
      </c>
      <c r="W59" s="20" t="s">
        <v>27</v>
      </c>
      <c r="X59" s="20" t="s">
        <v>27</v>
      </c>
      <c r="Y59" s="20" t="s">
        <v>27</v>
      </c>
      <c r="Z59" s="20">
        <v>4024968</v>
      </c>
      <c r="AA59" s="20" t="s">
        <v>27</v>
      </c>
      <c r="AB59" s="20" t="s">
        <v>27</v>
      </c>
      <c r="AC59" s="20" t="s">
        <v>27</v>
      </c>
      <c r="AD59" s="20" t="s">
        <v>27</v>
      </c>
      <c r="AE59" s="20" t="s">
        <v>27</v>
      </c>
      <c r="AF59" s="20" t="s">
        <v>27</v>
      </c>
      <c r="AG59" s="20">
        <v>0</v>
      </c>
      <c r="AH59" s="20">
        <v>0</v>
      </c>
      <c r="AI59" s="20">
        <v>0</v>
      </c>
      <c r="AJ59" s="20" t="s">
        <v>27</v>
      </c>
      <c r="AK59" s="20" t="s">
        <v>27</v>
      </c>
      <c r="AL59" s="31">
        <v>0</v>
      </c>
      <c r="AM59" s="57"/>
      <c r="AO59" s="56" t="s">
        <v>676</v>
      </c>
      <c r="AP59" s="58" t="s">
        <v>676</v>
      </c>
      <c r="AQ59" s="58" t="s">
        <v>676</v>
      </c>
      <c r="AR59" s="68" t="s">
        <v>742</v>
      </c>
      <c r="AS59" s="58" t="s">
        <v>676</v>
      </c>
      <c r="AT59" s="58" t="s">
        <v>676</v>
      </c>
      <c r="AU59" s="58" t="s">
        <v>676</v>
      </c>
      <c r="AV59" s="58" t="s">
        <v>676</v>
      </c>
      <c r="AW59" s="58" t="s">
        <v>676</v>
      </c>
      <c r="AX59" s="58" t="s">
        <v>676</v>
      </c>
      <c r="AY59" s="58" t="s">
        <v>676</v>
      </c>
      <c r="AZ59" s="68" t="s">
        <v>675</v>
      </c>
      <c r="BA59" s="58" t="s">
        <v>676</v>
      </c>
      <c r="BB59" s="58" t="s">
        <v>676</v>
      </c>
      <c r="BC59" s="58" t="s">
        <v>676</v>
      </c>
      <c r="BD59" s="68" t="s">
        <v>742</v>
      </c>
      <c r="BE59" s="58" t="s">
        <v>676</v>
      </c>
      <c r="BF59" s="58" t="s">
        <v>676</v>
      </c>
      <c r="BG59" s="58" t="s">
        <v>676</v>
      </c>
      <c r="BH59" s="58" t="s">
        <v>676</v>
      </c>
      <c r="BI59" s="58" t="s">
        <v>676</v>
      </c>
      <c r="BJ59" s="58" t="s">
        <v>676</v>
      </c>
      <c r="BK59" s="58" t="s">
        <v>676</v>
      </c>
      <c r="BL59" s="58" t="s">
        <v>676</v>
      </c>
      <c r="BM59" s="58" t="s">
        <v>676</v>
      </c>
      <c r="BN59" s="58" t="s">
        <v>676</v>
      </c>
      <c r="BO59" s="58" t="s">
        <v>676</v>
      </c>
      <c r="BP59" s="61" t="s">
        <v>676</v>
      </c>
    </row>
    <row r="60" spans="1:68" ht="47.25" customHeight="1">
      <c r="A60" s="41" t="s">
        <v>436</v>
      </c>
      <c r="B60" s="49" t="s">
        <v>703</v>
      </c>
      <c r="C60" s="50" t="s">
        <v>716</v>
      </c>
      <c r="D60" s="69" t="s">
        <v>437</v>
      </c>
      <c r="E60" s="16" t="s">
        <v>667</v>
      </c>
      <c r="F60" s="2" t="s">
        <v>291</v>
      </c>
      <c r="G60" s="8">
        <v>2200000</v>
      </c>
      <c r="H60" s="20">
        <f t="shared" si="0"/>
        <v>352000</v>
      </c>
      <c r="I60" s="45">
        <f t="shared" si="1"/>
        <v>2552000</v>
      </c>
      <c r="J60" s="23"/>
      <c r="K60" s="28">
        <v>0</v>
      </c>
      <c r="L60" s="38">
        <v>0</v>
      </c>
      <c r="M60" s="38">
        <v>0</v>
      </c>
      <c r="N60" s="20">
        <v>25778318.08</v>
      </c>
      <c r="O60" s="20" t="s">
        <v>27</v>
      </c>
      <c r="P60" s="20" t="s">
        <v>27</v>
      </c>
      <c r="Q60" s="20" t="s">
        <v>27</v>
      </c>
      <c r="R60" s="20">
        <v>14790000</v>
      </c>
      <c r="S60" s="20">
        <v>2552000</v>
      </c>
      <c r="T60" s="20" t="s">
        <v>27</v>
      </c>
      <c r="U60" s="20">
        <v>24360000</v>
      </c>
      <c r="V60" s="20" t="s">
        <v>27</v>
      </c>
      <c r="W60" s="20" t="s">
        <v>27</v>
      </c>
      <c r="X60" s="20" t="s">
        <v>27</v>
      </c>
      <c r="Y60" s="20" t="s">
        <v>27</v>
      </c>
      <c r="Z60" s="20" t="s">
        <v>27</v>
      </c>
      <c r="AA60" s="20" t="s">
        <v>27</v>
      </c>
      <c r="AB60" s="20" t="s">
        <v>27</v>
      </c>
      <c r="AC60" s="20" t="s">
        <v>27</v>
      </c>
      <c r="AD60" s="20" t="s">
        <v>27</v>
      </c>
      <c r="AE60" s="20" t="s">
        <v>27</v>
      </c>
      <c r="AF60" s="20" t="s">
        <v>27</v>
      </c>
      <c r="AG60" s="20">
        <v>0</v>
      </c>
      <c r="AH60" s="20">
        <v>0</v>
      </c>
      <c r="AI60" s="20">
        <v>2519520</v>
      </c>
      <c r="AJ60" s="20" t="s">
        <v>27</v>
      </c>
      <c r="AK60" s="20" t="s">
        <v>27</v>
      </c>
      <c r="AL60" s="31">
        <v>0</v>
      </c>
      <c r="AM60" s="57"/>
      <c r="AO60" s="56" t="s">
        <v>676</v>
      </c>
      <c r="AP60" s="58" t="s">
        <v>676</v>
      </c>
      <c r="AQ60" s="58" t="s">
        <v>676</v>
      </c>
      <c r="AR60" s="68" t="s">
        <v>675</v>
      </c>
      <c r="AS60" s="58" t="s">
        <v>676</v>
      </c>
      <c r="AT60" s="58" t="s">
        <v>676</v>
      </c>
      <c r="AU60" s="58" t="s">
        <v>676</v>
      </c>
      <c r="AV60" s="68" t="s">
        <v>675</v>
      </c>
      <c r="AW60" s="68" t="s">
        <v>773</v>
      </c>
      <c r="AX60" s="58" t="s">
        <v>676</v>
      </c>
      <c r="AY60" s="68" t="s">
        <v>675</v>
      </c>
      <c r="AZ60" s="58" t="s">
        <v>676</v>
      </c>
      <c r="BA60" s="58" t="s">
        <v>676</v>
      </c>
      <c r="BB60" s="58" t="s">
        <v>676</v>
      </c>
      <c r="BC60" s="58" t="s">
        <v>676</v>
      </c>
      <c r="BD60" s="58" t="s">
        <v>676</v>
      </c>
      <c r="BE60" s="58" t="s">
        <v>676</v>
      </c>
      <c r="BF60" s="58" t="s">
        <v>676</v>
      </c>
      <c r="BG60" s="58" t="s">
        <v>676</v>
      </c>
      <c r="BH60" s="58" t="s">
        <v>676</v>
      </c>
      <c r="BI60" s="58" t="s">
        <v>676</v>
      </c>
      <c r="BJ60" s="58" t="s">
        <v>676</v>
      </c>
      <c r="BK60" s="58" t="s">
        <v>676</v>
      </c>
      <c r="BL60" s="58" t="s">
        <v>676</v>
      </c>
      <c r="BM60" s="68" t="s">
        <v>770</v>
      </c>
      <c r="BN60" s="58" t="s">
        <v>676</v>
      </c>
      <c r="BO60" s="58" t="s">
        <v>676</v>
      </c>
      <c r="BP60" s="61" t="s">
        <v>676</v>
      </c>
    </row>
    <row r="61" spans="1:68" ht="66.75" customHeight="1">
      <c r="A61" s="41" t="s">
        <v>438</v>
      </c>
      <c r="B61" s="49" t="s">
        <v>703</v>
      </c>
      <c r="C61" s="50" t="s">
        <v>716</v>
      </c>
      <c r="D61" s="69" t="s">
        <v>439</v>
      </c>
      <c r="E61" s="16" t="s">
        <v>440</v>
      </c>
      <c r="F61" s="2" t="s">
        <v>441</v>
      </c>
      <c r="G61" s="8">
        <v>158000</v>
      </c>
      <c r="H61" s="20">
        <f t="shared" si="0"/>
        <v>25280</v>
      </c>
      <c r="I61" s="45">
        <f t="shared" si="1"/>
        <v>366560</v>
      </c>
      <c r="J61" s="23"/>
      <c r="K61" s="28">
        <v>0</v>
      </c>
      <c r="L61" s="38">
        <v>0</v>
      </c>
      <c r="M61" s="38">
        <v>0</v>
      </c>
      <c r="N61" s="38">
        <v>0</v>
      </c>
      <c r="O61" s="20" t="s">
        <v>27</v>
      </c>
      <c r="P61" s="20" t="s">
        <v>27</v>
      </c>
      <c r="Q61" s="20" t="s">
        <v>27</v>
      </c>
      <c r="R61" s="20" t="s">
        <v>27</v>
      </c>
      <c r="S61" s="20" t="s">
        <v>27</v>
      </c>
      <c r="T61" s="20" t="s">
        <v>27</v>
      </c>
      <c r="U61" s="20" t="s">
        <v>27</v>
      </c>
      <c r="V61" s="20" t="s">
        <v>27</v>
      </c>
      <c r="W61" s="20" t="s">
        <v>27</v>
      </c>
      <c r="X61" s="20" t="s">
        <v>27</v>
      </c>
      <c r="Y61" s="20" t="s">
        <v>27</v>
      </c>
      <c r="Z61" s="20" t="s">
        <v>27</v>
      </c>
      <c r="AA61" s="20" t="s">
        <v>27</v>
      </c>
      <c r="AB61" s="20" t="s">
        <v>27</v>
      </c>
      <c r="AC61" s="20" t="s">
        <v>27</v>
      </c>
      <c r="AD61" s="20" t="s">
        <v>27</v>
      </c>
      <c r="AE61" s="20" t="s">
        <v>27</v>
      </c>
      <c r="AF61" s="20" t="s">
        <v>27</v>
      </c>
      <c r="AG61" s="20">
        <v>0</v>
      </c>
      <c r="AH61" s="20">
        <v>0</v>
      </c>
      <c r="AI61" s="20">
        <v>0</v>
      </c>
      <c r="AJ61" s="20" t="s">
        <v>27</v>
      </c>
      <c r="AK61" s="20" t="s">
        <v>27</v>
      </c>
      <c r="AL61" s="31">
        <v>0</v>
      </c>
      <c r="AM61" s="57"/>
      <c r="AO61" s="56" t="s">
        <v>676</v>
      </c>
      <c r="AP61" s="58" t="s">
        <v>676</v>
      </c>
      <c r="AQ61" s="58" t="s">
        <v>676</v>
      </c>
      <c r="AR61" s="58" t="s">
        <v>676</v>
      </c>
      <c r="AS61" s="58" t="s">
        <v>676</v>
      </c>
      <c r="AT61" s="58" t="s">
        <v>676</v>
      </c>
      <c r="AU61" s="58" t="s">
        <v>676</v>
      </c>
      <c r="AV61" s="58" t="s">
        <v>676</v>
      </c>
      <c r="AW61" s="58" t="s">
        <v>676</v>
      </c>
      <c r="AX61" s="58" t="s">
        <v>676</v>
      </c>
      <c r="AY61" s="58" t="s">
        <v>676</v>
      </c>
      <c r="AZ61" s="58" t="s">
        <v>676</v>
      </c>
      <c r="BA61" s="58" t="s">
        <v>676</v>
      </c>
      <c r="BB61" s="58" t="s">
        <v>676</v>
      </c>
      <c r="BC61" s="58" t="s">
        <v>676</v>
      </c>
      <c r="BD61" s="58" t="s">
        <v>676</v>
      </c>
      <c r="BE61" s="58" t="s">
        <v>676</v>
      </c>
      <c r="BF61" s="58" t="s">
        <v>676</v>
      </c>
      <c r="BG61" s="58" t="s">
        <v>676</v>
      </c>
      <c r="BH61" s="58" t="s">
        <v>676</v>
      </c>
      <c r="BI61" s="58" t="s">
        <v>676</v>
      </c>
      <c r="BJ61" s="58" t="s">
        <v>676</v>
      </c>
      <c r="BK61" s="58" t="s">
        <v>676</v>
      </c>
      <c r="BL61" s="58" t="s">
        <v>676</v>
      </c>
      <c r="BM61" s="58" t="s">
        <v>676</v>
      </c>
      <c r="BN61" s="58" t="s">
        <v>676</v>
      </c>
      <c r="BO61" s="58" t="s">
        <v>676</v>
      </c>
      <c r="BP61" s="61" t="s">
        <v>676</v>
      </c>
    </row>
    <row r="62" spans="1:68" ht="48.75" customHeight="1">
      <c r="A62" s="41" t="s">
        <v>442</v>
      </c>
      <c r="B62" s="49" t="s">
        <v>703</v>
      </c>
      <c r="C62" s="50" t="s">
        <v>716</v>
      </c>
      <c r="D62" s="69" t="s">
        <v>281</v>
      </c>
      <c r="E62" s="16" t="s">
        <v>420</v>
      </c>
      <c r="F62" s="2" t="s">
        <v>291</v>
      </c>
      <c r="G62" s="8">
        <v>2500000</v>
      </c>
      <c r="H62" s="20">
        <f t="shared" si="0"/>
        <v>400000</v>
      </c>
      <c r="I62" s="45">
        <f t="shared" si="1"/>
        <v>2900000</v>
      </c>
      <c r="J62" s="23"/>
      <c r="K62" s="28">
        <v>0</v>
      </c>
      <c r="L62" s="38">
        <v>0</v>
      </c>
      <c r="M62" s="38">
        <v>0</v>
      </c>
      <c r="N62" s="38">
        <v>0</v>
      </c>
      <c r="O62" s="20" t="s">
        <v>27</v>
      </c>
      <c r="P62" s="20" t="s">
        <v>27</v>
      </c>
      <c r="Q62" s="20" t="s">
        <v>27</v>
      </c>
      <c r="R62" s="20" t="s">
        <v>27</v>
      </c>
      <c r="S62" s="20" t="s">
        <v>27</v>
      </c>
      <c r="T62" s="20" t="s">
        <v>27</v>
      </c>
      <c r="U62" s="20">
        <v>7667600</v>
      </c>
      <c r="V62" s="20" t="s">
        <v>27</v>
      </c>
      <c r="W62" s="20" t="s">
        <v>27</v>
      </c>
      <c r="X62" s="20" t="s">
        <v>27</v>
      </c>
      <c r="Y62" s="20" t="s">
        <v>27</v>
      </c>
      <c r="Z62" s="20" t="s">
        <v>27</v>
      </c>
      <c r="AA62" s="20" t="s">
        <v>27</v>
      </c>
      <c r="AB62" s="20" t="s">
        <v>27</v>
      </c>
      <c r="AC62" s="20" t="s">
        <v>27</v>
      </c>
      <c r="AD62" s="20" t="s">
        <v>27</v>
      </c>
      <c r="AE62" s="20" t="s">
        <v>27</v>
      </c>
      <c r="AF62" s="20" t="s">
        <v>27</v>
      </c>
      <c r="AG62" s="20">
        <v>0</v>
      </c>
      <c r="AH62" s="20">
        <v>2888400</v>
      </c>
      <c r="AI62" s="20">
        <v>0</v>
      </c>
      <c r="AJ62" s="20" t="s">
        <v>27</v>
      </c>
      <c r="AK62" s="20" t="s">
        <v>27</v>
      </c>
      <c r="AL62" s="31">
        <v>0</v>
      </c>
      <c r="AM62" s="57"/>
      <c r="AO62" s="56" t="s">
        <v>676</v>
      </c>
      <c r="AP62" s="58" t="s">
        <v>676</v>
      </c>
      <c r="AQ62" s="58" t="s">
        <v>676</v>
      </c>
      <c r="AR62" s="58" t="s">
        <v>676</v>
      </c>
      <c r="AS62" s="58" t="s">
        <v>676</v>
      </c>
      <c r="AT62" s="58" t="s">
        <v>676</v>
      </c>
      <c r="AU62" s="58" t="s">
        <v>676</v>
      </c>
      <c r="AV62" s="58" t="s">
        <v>676</v>
      </c>
      <c r="AW62" s="58" t="s">
        <v>676</v>
      </c>
      <c r="AX62" s="58" t="s">
        <v>676</v>
      </c>
      <c r="AY62" s="68" t="s">
        <v>675</v>
      </c>
      <c r="AZ62" s="58" t="s">
        <v>676</v>
      </c>
      <c r="BA62" s="58" t="s">
        <v>676</v>
      </c>
      <c r="BB62" s="58" t="s">
        <v>676</v>
      </c>
      <c r="BC62" s="58" t="s">
        <v>676</v>
      </c>
      <c r="BD62" s="58" t="s">
        <v>676</v>
      </c>
      <c r="BE62" s="58" t="s">
        <v>676</v>
      </c>
      <c r="BF62" s="58" t="s">
        <v>676</v>
      </c>
      <c r="BG62" s="58" t="s">
        <v>676</v>
      </c>
      <c r="BH62" s="58" t="s">
        <v>676</v>
      </c>
      <c r="BI62" s="58" t="s">
        <v>676</v>
      </c>
      <c r="BJ62" s="58" t="s">
        <v>676</v>
      </c>
      <c r="BK62" s="58" t="s">
        <v>676</v>
      </c>
      <c r="BL62" s="68" t="s">
        <v>764</v>
      </c>
      <c r="BM62" s="58" t="s">
        <v>676</v>
      </c>
      <c r="BN62" s="58" t="s">
        <v>676</v>
      </c>
      <c r="BO62" s="58" t="s">
        <v>676</v>
      </c>
      <c r="BP62" s="61" t="s">
        <v>676</v>
      </c>
    </row>
    <row r="63" spans="1:68" ht="48.75" customHeight="1">
      <c r="A63" s="41" t="s">
        <v>443</v>
      </c>
      <c r="B63" s="49" t="s">
        <v>703</v>
      </c>
      <c r="C63" s="50" t="s">
        <v>716</v>
      </c>
      <c r="D63" s="69" t="s">
        <v>444</v>
      </c>
      <c r="E63" s="16" t="s">
        <v>294</v>
      </c>
      <c r="F63" s="2" t="s">
        <v>291</v>
      </c>
      <c r="G63" s="8">
        <v>4100000</v>
      </c>
      <c r="H63" s="20">
        <f t="shared" si="0"/>
        <v>656000</v>
      </c>
      <c r="I63" s="45">
        <f t="shared" si="1"/>
        <v>4756000</v>
      </c>
      <c r="J63" s="23"/>
      <c r="K63" s="28">
        <v>0</v>
      </c>
      <c r="L63" s="20">
        <v>3828000</v>
      </c>
      <c r="M63" s="38">
        <v>0</v>
      </c>
      <c r="N63" s="38">
        <v>0</v>
      </c>
      <c r="O63" s="20" t="s">
        <v>27</v>
      </c>
      <c r="P63" s="20" t="s">
        <v>27</v>
      </c>
      <c r="Q63" s="20" t="s">
        <v>27</v>
      </c>
      <c r="R63" s="20" t="s">
        <v>27</v>
      </c>
      <c r="S63" s="20" t="s">
        <v>27</v>
      </c>
      <c r="T63" s="20">
        <v>3285318.7384171877</v>
      </c>
      <c r="U63" s="20" t="s">
        <v>27</v>
      </c>
      <c r="V63" s="20">
        <v>3712000</v>
      </c>
      <c r="W63" s="20" t="s">
        <v>27</v>
      </c>
      <c r="X63" s="20" t="s">
        <v>27</v>
      </c>
      <c r="Y63" s="20" t="s">
        <v>27</v>
      </c>
      <c r="Z63" s="20" t="s">
        <v>27</v>
      </c>
      <c r="AA63" s="20" t="s">
        <v>27</v>
      </c>
      <c r="AB63" s="20">
        <v>3723600</v>
      </c>
      <c r="AC63" s="20" t="s">
        <v>27</v>
      </c>
      <c r="AD63" s="20" t="s">
        <v>27</v>
      </c>
      <c r="AE63" s="20" t="s">
        <v>27</v>
      </c>
      <c r="AF63" s="20" t="s">
        <v>27</v>
      </c>
      <c r="AG63" s="20">
        <v>4416236</v>
      </c>
      <c r="AH63" s="20">
        <v>3723600</v>
      </c>
      <c r="AI63" s="20">
        <v>4416120</v>
      </c>
      <c r="AJ63" s="20" t="s">
        <v>27</v>
      </c>
      <c r="AK63" s="20" t="s">
        <v>27</v>
      </c>
      <c r="AL63" s="31">
        <v>0</v>
      </c>
      <c r="AM63" s="57"/>
      <c r="AO63" s="56" t="s">
        <v>676</v>
      </c>
      <c r="AP63" s="68" t="s">
        <v>675</v>
      </c>
      <c r="AQ63" s="58" t="s">
        <v>676</v>
      </c>
      <c r="AR63" s="58" t="s">
        <v>676</v>
      </c>
      <c r="AS63" s="58" t="s">
        <v>676</v>
      </c>
      <c r="AT63" s="58" t="s">
        <v>676</v>
      </c>
      <c r="AU63" s="58" t="s">
        <v>676</v>
      </c>
      <c r="AV63" s="58" t="s">
        <v>676</v>
      </c>
      <c r="AW63" s="58" t="s">
        <v>676</v>
      </c>
      <c r="AX63" s="68" t="s">
        <v>675</v>
      </c>
      <c r="AY63" s="58" t="s">
        <v>676</v>
      </c>
      <c r="AZ63" s="68" t="s">
        <v>675</v>
      </c>
      <c r="BA63" s="58" t="s">
        <v>676</v>
      </c>
      <c r="BB63" s="58" t="s">
        <v>676</v>
      </c>
      <c r="BC63" s="58" t="s">
        <v>676</v>
      </c>
      <c r="BD63" s="58" t="s">
        <v>676</v>
      </c>
      <c r="BE63" s="58" t="s">
        <v>676</v>
      </c>
      <c r="BF63" s="68" t="s">
        <v>675</v>
      </c>
      <c r="BG63" s="58" t="s">
        <v>676</v>
      </c>
      <c r="BH63" s="58" t="s">
        <v>676</v>
      </c>
      <c r="BI63" s="58" t="s">
        <v>676</v>
      </c>
      <c r="BJ63" s="58" t="s">
        <v>676</v>
      </c>
      <c r="BK63" s="68" t="s">
        <v>735</v>
      </c>
      <c r="BL63" s="68" t="s">
        <v>675</v>
      </c>
      <c r="BM63" s="68" t="s">
        <v>675</v>
      </c>
      <c r="BN63" s="58" t="s">
        <v>676</v>
      </c>
      <c r="BO63" s="58" t="s">
        <v>676</v>
      </c>
      <c r="BP63" s="61" t="s">
        <v>676</v>
      </c>
    </row>
    <row r="64" spans="1:68" ht="75.75" customHeight="1">
      <c r="A64" s="41" t="s">
        <v>295</v>
      </c>
      <c r="B64" s="49" t="s">
        <v>703</v>
      </c>
      <c r="C64" s="50" t="s">
        <v>716</v>
      </c>
      <c r="D64" s="69" t="s">
        <v>296</v>
      </c>
      <c r="E64" s="16" t="s">
        <v>614</v>
      </c>
      <c r="F64" s="78" t="s">
        <v>291</v>
      </c>
      <c r="G64" s="8">
        <v>34500000</v>
      </c>
      <c r="H64" s="20">
        <f t="shared" si="0"/>
        <v>5520000</v>
      </c>
      <c r="I64" s="45">
        <f t="shared" si="1"/>
        <v>40020000</v>
      </c>
      <c r="J64" s="23"/>
      <c r="K64" s="28">
        <v>0</v>
      </c>
      <c r="L64" s="20">
        <v>39556000</v>
      </c>
      <c r="M64" s="38">
        <v>0</v>
      </c>
      <c r="N64" s="38">
        <v>0</v>
      </c>
      <c r="O64" s="20" t="s">
        <v>27</v>
      </c>
      <c r="P64" s="20" t="s">
        <v>27</v>
      </c>
      <c r="Q64" s="20" t="s">
        <v>27</v>
      </c>
      <c r="R64" s="20" t="s">
        <v>27</v>
      </c>
      <c r="S64" s="20" t="s">
        <v>27</v>
      </c>
      <c r="T64" s="20" t="s">
        <v>27</v>
      </c>
      <c r="U64" s="20" t="s">
        <v>27</v>
      </c>
      <c r="V64" s="20" t="s">
        <v>27</v>
      </c>
      <c r="W64" s="20" t="s">
        <v>27</v>
      </c>
      <c r="X64" s="20" t="s">
        <v>27</v>
      </c>
      <c r="Y64" s="20" t="s">
        <v>27</v>
      </c>
      <c r="Z64" s="20" t="s">
        <v>27</v>
      </c>
      <c r="AA64" s="20" t="s">
        <v>27</v>
      </c>
      <c r="AB64" s="20" t="s">
        <v>27</v>
      </c>
      <c r="AC64" s="20" t="s">
        <v>27</v>
      </c>
      <c r="AD64" s="20" t="s">
        <v>27</v>
      </c>
      <c r="AE64" s="20" t="s">
        <v>27</v>
      </c>
      <c r="AF64" s="20" t="s">
        <v>27</v>
      </c>
      <c r="AG64" s="20">
        <v>0</v>
      </c>
      <c r="AH64" s="20">
        <v>0</v>
      </c>
      <c r="AI64" s="20">
        <v>0</v>
      </c>
      <c r="AJ64" s="20" t="s">
        <v>27</v>
      </c>
      <c r="AK64" s="20" t="s">
        <v>27</v>
      </c>
      <c r="AL64" s="31">
        <v>0</v>
      </c>
      <c r="AM64" s="57"/>
      <c r="AO64" s="56" t="s">
        <v>676</v>
      </c>
      <c r="AP64" s="68" t="s">
        <v>675</v>
      </c>
      <c r="AQ64" s="58" t="s">
        <v>676</v>
      </c>
      <c r="AR64" s="58" t="s">
        <v>676</v>
      </c>
      <c r="AS64" s="58" t="s">
        <v>676</v>
      </c>
      <c r="AT64" s="58" t="s">
        <v>676</v>
      </c>
      <c r="AU64" s="58" t="s">
        <v>676</v>
      </c>
      <c r="AV64" s="58" t="s">
        <v>676</v>
      </c>
      <c r="AW64" s="58" t="s">
        <v>676</v>
      </c>
      <c r="AX64" s="58" t="s">
        <v>676</v>
      </c>
      <c r="AY64" s="58" t="s">
        <v>676</v>
      </c>
      <c r="AZ64" s="58" t="s">
        <v>676</v>
      </c>
      <c r="BA64" s="58" t="s">
        <v>676</v>
      </c>
      <c r="BB64" s="58" t="s">
        <v>676</v>
      </c>
      <c r="BC64" s="58" t="s">
        <v>676</v>
      </c>
      <c r="BD64" s="58" t="s">
        <v>676</v>
      </c>
      <c r="BE64" s="58" t="s">
        <v>676</v>
      </c>
      <c r="BF64" s="58" t="s">
        <v>676</v>
      </c>
      <c r="BG64" s="58" t="s">
        <v>676</v>
      </c>
      <c r="BH64" s="58" t="s">
        <v>676</v>
      </c>
      <c r="BI64" s="58" t="s">
        <v>676</v>
      </c>
      <c r="BJ64" s="58" t="s">
        <v>676</v>
      </c>
      <c r="BK64" s="58" t="s">
        <v>676</v>
      </c>
      <c r="BL64" s="58" t="s">
        <v>676</v>
      </c>
      <c r="BM64" s="58" t="s">
        <v>676</v>
      </c>
      <c r="BN64" s="58" t="s">
        <v>676</v>
      </c>
      <c r="BO64" s="58" t="s">
        <v>676</v>
      </c>
      <c r="BP64" s="61" t="s">
        <v>676</v>
      </c>
    </row>
    <row r="65" spans="1:68" ht="125.25" customHeight="1">
      <c r="A65" s="41" t="s">
        <v>297</v>
      </c>
      <c r="B65" s="49" t="s">
        <v>703</v>
      </c>
      <c r="C65" s="50" t="s">
        <v>716</v>
      </c>
      <c r="D65" s="69" t="s">
        <v>298</v>
      </c>
      <c r="E65" s="16" t="s">
        <v>259</v>
      </c>
      <c r="F65" s="2"/>
      <c r="G65" s="8"/>
      <c r="H65" s="20">
        <f t="shared" si="0"/>
        <v>0</v>
      </c>
      <c r="I65" s="45">
        <f t="shared" si="1"/>
        <v>0</v>
      </c>
      <c r="J65" s="23"/>
      <c r="K65" s="28">
        <v>0</v>
      </c>
      <c r="L65" s="38">
        <v>0</v>
      </c>
      <c r="M65" s="38">
        <v>0</v>
      </c>
      <c r="N65" s="38">
        <v>0</v>
      </c>
      <c r="O65" s="20" t="s">
        <v>27</v>
      </c>
      <c r="P65" s="20" t="s">
        <v>27</v>
      </c>
      <c r="Q65" s="20" t="s">
        <v>27</v>
      </c>
      <c r="R65" s="20" t="s">
        <v>27</v>
      </c>
      <c r="S65" s="20" t="s">
        <v>27</v>
      </c>
      <c r="T65" s="20" t="s">
        <v>27</v>
      </c>
      <c r="U65" s="20" t="s">
        <v>27</v>
      </c>
      <c r="V65" s="20" t="s">
        <v>27</v>
      </c>
      <c r="W65" s="20" t="s">
        <v>27</v>
      </c>
      <c r="X65" s="20" t="s">
        <v>27</v>
      </c>
      <c r="Y65" s="20" t="s">
        <v>27</v>
      </c>
      <c r="Z65" s="20" t="s">
        <v>27</v>
      </c>
      <c r="AA65" s="20" t="s">
        <v>27</v>
      </c>
      <c r="AB65" s="20" t="s">
        <v>27</v>
      </c>
      <c r="AC65" s="20" t="s">
        <v>27</v>
      </c>
      <c r="AD65" s="20" t="s">
        <v>27</v>
      </c>
      <c r="AE65" s="20" t="s">
        <v>27</v>
      </c>
      <c r="AF65" s="20" t="s">
        <v>27</v>
      </c>
      <c r="AG65" s="20">
        <v>0</v>
      </c>
      <c r="AH65" s="20">
        <v>0</v>
      </c>
      <c r="AI65" s="20">
        <v>0</v>
      </c>
      <c r="AJ65" s="20" t="s">
        <v>27</v>
      </c>
      <c r="AK65" s="20">
        <v>0</v>
      </c>
      <c r="AL65" s="31">
        <v>0</v>
      </c>
      <c r="AM65" s="57"/>
      <c r="AO65" s="56" t="s">
        <v>676</v>
      </c>
      <c r="AP65" s="58" t="s">
        <v>676</v>
      </c>
      <c r="AQ65" s="58" t="s">
        <v>676</v>
      </c>
      <c r="AR65" s="58" t="s">
        <v>676</v>
      </c>
      <c r="AS65" s="58" t="s">
        <v>676</v>
      </c>
      <c r="AT65" s="58" t="s">
        <v>676</v>
      </c>
      <c r="AU65" s="58" t="s">
        <v>676</v>
      </c>
      <c r="AV65" s="58" t="s">
        <v>676</v>
      </c>
      <c r="AW65" s="58" t="s">
        <v>676</v>
      </c>
      <c r="AX65" s="58" t="s">
        <v>676</v>
      </c>
      <c r="AY65" s="58" t="s">
        <v>676</v>
      </c>
      <c r="AZ65" s="58" t="s">
        <v>676</v>
      </c>
      <c r="BA65" s="58" t="s">
        <v>676</v>
      </c>
      <c r="BB65" s="58" t="s">
        <v>676</v>
      </c>
      <c r="BC65" s="58" t="s">
        <v>676</v>
      </c>
      <c r="BD65" s="58" t="s">
        <v>676</v>
      </c>
      <c r="BE65" s="58" t="s">
        <v>676</v>
      </c>
      <c r="BF65" s="58" t="s">
        <v>676</v>
      </c>
      <c r="BG65" s="58" t="s">
        <v>676</v>
      </c>
      <c r="BH65" s="58" t="s">
        <v>676</v>
      </c>
      <c r="BI65" s="58" t="s">
        <v>676</v>
      </c>
      <c r="BJ65" s="58" t="s">
        <v>676</v>
      </c>
      <c r="BK65" s="58" t="s">
        <v>676</v>
      </c>
      <c r="BL65" s="58" t="s">
        <v>676</v>
      </c>
      <c r="BM65" s="58" t="s">
        <v>676</v>
      </c>
      <c r="BN65" s="58" t="s">
        <v>676</v>
      </c>
      <c r="BO65" s="58" t="s">
        <v>676</v>
      </c>
      <c r="BP65" s="61" t="s">
        <v>676</v>
      </c>
    </row>
    <row r="66" spans="1:68" ht="58.5" customHeight="1">
      <c r="A66" s="41" t="s">
        <v>299</v>
      </c>
      <c r="B66" s="49" t="s">
        <v>703</v>
      </c>
      <c r="C66" s="50" t="s">
        <v>716</v>
      </c>
      <c r="D66" s="69" t="s">
        <v>300</v>
      </c>
      <c r="E66" s="16" t="s">
        <v>301</v>
      </c>
      <c r="F66" s="2" t="s">
        <v>291</v>
      </c>
      <c r="G66" s="8">
        <v>4200000</v>
      </c>
      <c r="H66" s="20">
        <f t="shared" si="0"/>
        <v>672000</v>
      </c>
      <c r="I66" s="45">
        <f t="shared" si="1"/>
        <v>4872000</v>
      </c>
      <c r="J66" s="23"/>
      <c r="K66" s="28">
        <v>0</v>
      </c>
      <c r="L66" s="38">
        <v>0</v>
      </c>
      <c r="M66" s="38">
        <v>0</v>
      </c>
      <c r="N66" s="38">
        <v>0</v>
      </c>
      <c r="O66" s="20" t="s">
        <v>27</v>
      </c>
      <c r="P66" s="20" t="s">
        <v>27</v>
      </c>
      <c r="Q66" s="20" t="s">
        <v>27</v>
      </c>
      <c r="R66" s="20">
        <v>6496000</v>
      </c>
      <c r="S66" s="20" t="s">
        <v>27</v>
      </c>
      <c r="T66" s="20" t="s">
        <v>27</v>
      </c>
      <c r="U66" s="20" t="s">
        <v>27</v>
      </c>
      <c r="V66" s="20" t="s">
        <v>27</v>
      </c>
      <c r="W66" s="20" t="s">
        <v>27</v>
      </c>
      <c r="X66" s="20" t="s">
        <v>27</v>
      </c>
      <c r="Y66" s="20" t="s">
        <v>27</v>
      </c>
      <c r="Z66" s="20" t="s">
        <v>27</v>
      </c>
      <c r="AA66" s="20" t="s">
        <v>27</v>
      </c>
      <c r="AB66" s="20" t="s">
        <v>27</v>
      </c>
      <c r="AC66" s="20" t="s">
        <v>27</v>
      </c>
      <c r="AD66" s="20" t="s">
        <v>27</v>
      </c>
      <c r="AE66" s="20" t="s">
        <v>27</v>
      </c>
      <c r="AF66" s="20" t="s">
        <v>27</v>
      </c>
      <c r="AG66" s="20">
        <v>0</v>
      </c>
      <c r="AH66" s="20">
        <v>0</v>
      </c>
      <c r="AI66" s="20">
        <v>0</v>
      </c>
      <c r="AJ66" s="20" t="s">
        <v>27</v>
      </c>
      <c r="AK66" s="20" t="s">
        <v>27</v>
      </c>
      <c r="AL66" s="31">
        <v>0</v>
      </c>
      <c r="AM66" s="57"/>
      <c r="AO66" s="56" t="s">
        <v>676</v>
      </c>
      <c r="AP66" s="58" t="s">
        <v>676</v>
      </c>
      <c r="AQ66" s="58" t="s">
        <v>676</v>
      </c>
      <c r="AR66" s="58" t="s">
        <v>676</v>
      </c>
      <c r="AS66" s="58" t="s">
        <v>676</v>
      </c>
      <c r="AT66" s="58" t="s">
        <v>676</v>
      </c>
      <c r="AU66" s="58" t="s">
        <v>676</v>
      </c>
      <c r="AV66" s="68" t="s">
        <v>779</v>
      </c>
      <c r="AW66" s="58" t="s">
        <v>676</v>
      </c>
      <c r="AX66" s="58" t="s">
        <v>676</v>
      </c>
      <c r="AY66" s="58" t="s">
        <v>676</v>
      </c>
      <c r="AZ66" s="58" t="s">
        <v>676</v>
      </c>
      <c r="BA66" s="58" t="s">
        <v>676</v>
      </c>
      <c r="BB66" s="58" t="s">
        <v>676</v>
      </c>
      <c r="BC66" s="58" t="s">
        <v>676</v>
      </c>
      <c r="BD66" s="58" t="s">
        <v>676</v>
      </c>
      <c r="BE66" s="58" t="s">
        <v>676</v>
      </c>
      <c r="BF66" s="58" t="s">
        <v>676</v>
      </c>
      <c r="BG66" s="58" t="s">
        <v>676</v>
      </c>
      <c r="BH66" s="58" t="s">
        <v>676</v>
      </c>
      <c r="BI66" s="58" t="s">
        <v>676</v>
      </c>
      <c r="BJ66" s="58" t="s">
        <v>676</v>
      </c>
      <c r="BK66" s="58" t="s">
        <v>676</v>
      </c>
      <c r="BL66" s="58" t="s">
        <v>676</v>
      </c>
      <c r="BM66" s="58" t="s">
        <v>676</v>
      </c>
      <c r="BN66" s="58" t="s">
        <v>676</v>
      </c>
      <c r="BO66" s="58" t="s">
        <v>676</v>
      </c>
      <c r="BP66" s="61" t="s">
        <v>676</v>
      </c>
    </row>
    <row r="67" spans="1:68" ht="74.25" customHeight="1">
      <c r="A67" s="41" t="s">
        <v>302</v>
      </c>
      <c r="B67" s="49" t="s">
        <v>703</v>
      </c>
      <c r="C67" s="50" t="s">
        <v>717</v>
      </c>
      <c r="D67" s="69" t="s">
        <v>303</v>
      </c>
      <c r="E67" s="16" t="s">
        <v>37</v>
      </c>
      <c r="F67" s="2" t="s">
        <v>291</v>
      </c>
      <c r="G67" s="8">
        <v>21800000</v>
      </c>
      <c r="H67" s="20">
        <f t="shared" si="0"/>
        <v>3488000</v>
      </c>
      <c r="I67" s="45">
        <f t="shared" si="1"/>
        <v>25288000</v>
      </c>
      <c r="J67" s="23"/>
      <c r="K67" s="28">
        <v>0</v>
      </c>
      <c r="L67" s="20">
        <v>25160400</v>
      </c>
      <c r="M67" s="20">
        <v>32480000</v>
      </c>
      <c r="N67" s="38">
        <v>0</v>
      </c>
      <c r="O67" s="20" t="s">
        <v>27</v>
      </c>
      <c r="P67" s="20" t="s">
        <v>27</v>
      </c>
      <c r="Q67" s="20" t="s">
        <v>27</v>
      </c>
      <c r="R67" s="20">
        <v>13340000</v>
      </c>
      <c r="S67" s="20">
        <v>34800000</v>
      </c>
      <c r="T67" s="20" t="s">
        <v>27</v>
      </c>
      <c r="U67" s="20">
        <v>42830680</v>
      </c>
      <c r="V67" s="20" t="s">
        <v>27</v>
      </c>
      <c r="W67" s="20" t="s">
        <v>27</v>
      </c>
      <c r="X67" s="20" t="s">
        <v>27</v>
      </c>
      <c r="Y67" s="20" t="s">
        <v>27</v>
      </c>
      <c r="Z67" s="20" t="s">
        <v>27</v>
      </c>
      <c r="AA67" s="20" t="s">
        <v>27</v>
      </c>
      <c r="AB67" s="20">
        <v>46695800</v>
      </c>
      <c r="AC67" s="20" t="s">
        <v>27</v>
      </c>
      <c r="AD67" s="20">
        <v>25866210.584</v>
      </c>
      <c r="AE67" s="20" t="s">
        <v>27</v>
      </c>
      <c r="AF67" s="20" t="s">
        <v>27</v>
      </c>
      <c r="AG67" s="20">
        <v>0</v>
      </c>
      <c r="AH67" s="20">
        <v>0</v>
      </c>
      <c r="AI67" s="20">
        <v>32301360</v>
      </c>
      <c r="AJ67" s="20" t="s">
        <v>27</v>
      </c>
      <c r="AK67" s="20" t="s">
        <v>27</v>
      </c>
      <c r="AL67" s="31">
        <v>0</v>
      </c>
      <c r="AM67" s="57"/>
      <c r="AO67" s="56" t="s">
        <v>676</v>
      </c>
      <c r="AP67" s="68" t="s">
        <v>752</v>
      </c>
      <c r="AQ67" s="68" t="s">
        <v>750</v>
      </c>
      <c r="AR67" s="58" t="s">
        <v>676</v>
      </c>
      <c r="AS67" s="58" t="s">
        <v>676</v>
      </c>
      <c r="AT67" s="58" t="s">
        <v>676</v>
      </c>
      <c r="AU67" s="58" t="s">
        <v>676</v>
      </c>
      <c r="AV67" s="68" t="s">
        <v>750</v>
      </c>
      <c r="AW67" s="68" t="s">
        <v>719</v>
      </c>
      <c r="AX67" s="58" t="s">
        <v>676</v>
      </c>
      <c r="AY67" s="68" t="s">
        <v>675</v>
      </c>
      <c r="AZ67" s="58" t="s">
        <v>676</v>
      </c>
      <c r="BA67" s="58" t="s">
        <v>676</v>
      </c>
      <c r="BB67" s="58" t="s">
        <v>676</v>
      </c>
      <c r="BC67" s="58" t="s">
        <v>676</v>
      </c>
      <c r="BD67" s="58" t="s">
        <v>676</v>
      </c>
      <c r="BE67" s="58" t="s">
        <v>676</v>
      </c>
      <c r="BF67" s="68" t="s">
        <v>675</v>
      </c>
      <c r="BG67" s="58" t="s">
        <v>676</v>
      </c>
      <c r="BH67" s="68" t="s">
        <v>675</v>
      </c>
      <c r="BI67" s="58" t="s">
        <v>676</v>
      </c>
      <c r="BJ67" s="58" t="s">
        <v>676</v>
      </c>
      <c r="BK67" s="58" t="s">
        <v>676</v>
      </c>
      <c r="BL67" s="58" t="s">
        <v>676</v>
      </c>
      <c r="BM67" s="68" t="s">
        <v>751</v>
      </c>
      <c r="BN67" s="58" t="s">
        <v>676</v>
      </c>
      <c r="BO67" s="58" t="s">
        <v>676</v>
      </c>
      <c r="BP67" s="61" t="s">
        <v>676</v>
      </c>
    </row>
    <row r="68" spans="1:68" ht="70.5" customHeight="1">
      <c r="A68" s="41" t="s">
        <v>304</v>
      </c>
      <c r="B68" s="49" t="s">
        <v>703</v>
      </c>
      <c r="C68" s="50" t="s">
        <v>717</v>
      </c>
      <c r="D68" s="69" t="s">
        <v>305</v>
      </c>
      <c r="E68" s="16" t="s">
        <v>548</v>
      </c>
      <c r="F68" s="2" t="s">
        <v>291</v>
      </c>
      <c r="G68" s="8">
        <v>9300000</v>
      </c>
      <c r="H68" s="20">
        <f t="shared" si="0"/>
        <v>1488000</v>
      </c>
      <c r="I68" s="45">
        <f t="shared" si="1"/>
        <v>10788000</v>
      </c>
      <c r="J68" s="23"/>
      <c r="K68" s="28">
        <v>0</v>
      </c>
      <c r="L68" s="38">
        <v>0</v>
      </c>
      <c r="M68" s="38">
        <v>0</v>
      </c>
      <c r="N68" s="38">
        <v>0</v>
      </c>
      <c r="O68" s="20" t="s">
        <v>27</v>
      </c>
      <c r="P68" s="20" t="s">
        <v>27</v>
      </c>
      <c r="Q68" s="20" t="s">
        <v>27</v>
      </c>
      <c r="R68" s="20">
        <v>14210000</v>
      </c>
      <c r="S68" s="20" t="s">
        <v>27</v>
      </c>
      <c r="T68" s="20" t="s">
        <v>27</v>
      </c>
      <c r="U68" s="20" t="s">
        <v>27</v>
      </c>
      <c r="V68" s="20" t="s">
        <v>27</v>
      </c>
      <c r="W68" s="20" t="s">
        <v>27</v>
      </c>
      <c r="X68" s="20" t="s">
        <v>27</v>
      </c>
      <c r="Y68" s="20" t="s">
        <v>27</v>
      </c>
      <c r="Z68" s="20" t="s">
        <v>27</v>
      </c>
      <c r="AA68" s="20" t="s">
        <v>27</v>
      </c>
      <c r="AB68" s="20" t="s">
        <v>27</v>
      </c>
      <c r="AC68" s="20" t="s">
        <v>27</v>
      </c>
      <c r="AD68" s="20" t="s">
        <v>27</v>
      </c>
      <c r="AE68" s="20" t="s">
        <v>27</v>
      </c>
      <c r="AF68" s="20" t="s">
        <v>27</v>
      </c>
      <c r="AG68" s="20">
        <v>0</v>
      </c>
      <c r="AH68" s="20">
        <v>0</v>
      </c>
      <c r="AI68" s="20">
        <v>0</v>
      </c>
      <c r="AJ68" s="20" t="s">
        <v>27</v>
      </c>
      <c r="AK68" s="20" t="s">
        <v>27</v>
      </c>
      <c r="AL68" s="31">
        <v>0</v>
      </c>
      <c r="AM68" s="57"/>
      <c r="AO68" s="56" t="s">
        <v>676</v>
      </c>
      <c r="AP68" s="58" t="s">
        <v>676</v>
      </c>
      <c r="AQ68" s="58" t="s">
        <v>676</v>
      </c>
      <c r="AR68" s="58" t="s">
        <v>676</v>
      </c>
      <c r="AS68" s="58" t="s">
        <v>676</v>
      </c>
      <c r="AT68" s="58" t="s">
        <v>676</v>
      </c>
      <c r="AU68" s="58" t="s">
        <v>676</v>
      </c>
      <c r="AV68" s="68" t="s">
        <v>753</v>
      </c>
      <c r="AW68" s="58" t="s">
        <v>676</v>
      </c>
      <c r="AX68" s="58" t="s">
        <v>676</v>
      </c>
      <c r="AY68" s="58" t="s">
        <v>676</v>
      </c>
      <c r="AZ68" s="58" t="s">
        <v>676</v>
      </c>
      <c r="BA68" s="58" t="s">
        <v>676</v>
      </c>
      <c r="BB68" s="58" t="s">
        <v>676</v>
      </c>
      <c r="BC68" s="58" t="s">
        <v>676</v>
      </c>
      <c r="BD68" s="58" t="s">
        <v>676</v>
      </c>
      <c r="BE68" s="58" t="s">
        <v>676</v>
      </c>
      <c r="BF68" s="58" t="s">
        <v>676</v>
      </c>
      <c r="BG68" s="58" t="s">
        <v>676</v>
      </c>
      <c r="BH68" s="58" t="s">
        <v>676</v>
      </c>
      <c r="BI68" s="58" t="s">
        <v>676</v>
      </c>
      <c r="BJ68" s="58" t="s">
        <v>676</v>
      </c>
      <c r="BK68" s="58" t="s">
        <v>676</v>
      </c>
      <c r="BL68" s="58" t="s">
        <v>676</v>
      </c>
      <c r="BM68" s="58" t="s">
        <v>676</v>
      </c>
      <c r="BN68" s="58" t="s">
        <v>676</v>
      </c>
      <c r="BO68" s="58" t="s">
        <v>676</v>
      </c>
      <c r="BP68" s="61" t="s">
        <v>676</v>
      </c>
    </row>
    <row r="69" spans="1:68" ht="72.75" customHeight="1">
      <c r="A69" s="41" t="s">
        <v>306</v>
      </c>
      <c r="B69" s="49" t="s">
        <v>703</v>
      </c>
      <c r="C69" s="50" t="s">
        <v>717</v>
      </c>
      <c r="D69" s="69" t="s">
        <v>307</v>
      </c>
      <c r="E69" s="16" t="s">
        <v>308</v>
      </c>
      <c r="F69" s="2" t="s">
        <v>291</v>
      </c>
      <c r="G69" s="8">
        <v>12100000</v>
      </c>
      <c r="H69" s="20">
        <f t="shared" si="0"/>
        <v>1936000</v>
      </c>
      <c r="I69" s="45">
        <f t="shared" si="1"/>
        <v>14036000</v>
      </c>
      <c r="J69" s="23"/>
      <c r="K69" s="28">
        <v>0</v>
      </c>
      <c r="L69" s="38">
        <v>0</v>
      </c>
      <c r="M69" s="38">
        <v>0</v>
      </c>
      <c r="N69" s="38">
        <v>0</v>
      </c>
      <c r="O69" s="20" t="s">
        <v>27</v>
      </c>
      <c r="P69" s="20" t="s">
        <v>27</v>
      </c>
      <c r="Q69" s="20" t="s">
        <v>27</v>
      </c>
      <c r="R69" s="20" t="s">
        <v>27</v>
      </c>
      <c r="S69" s="20" t="s">
        <v>27</v>
      </c>
      <c r="T69" s="20" t="s">
        <v>27</v>
      </c>
      <c r="U69" s="20" t="s">
        <v>27</v>
      </c>
      <c r="V69" s="20" t="s">
        <v>27</v>
      </c>
      <c r="W69" s="20" t="s">
        <v>27</v>
      </c>
      <c r="X69" s="20" t="s">
        <v>27</v>
      </c>
      <c r="Y69" s="20" t="s">
        <v>27</v>
      </c>
      <c r="Z69" s="20" t="s">
        <v>27</v>
      </c>
      <c r="AA69" s="20" t="s">
        <v>27</v>
      </c>
      <c r="AB69" s="20" t="s">
        <v>27</v>
      </c>
      <c r="AC69" s="20" t="s">
        <v>27</v>
      </c>
      <c r="AD69" s="20" t="s">
        <v>27</v>
      </c>
      <c r="AE69" s="20" t="s">
        <v>27</v>
      </c>
      <c r="AF69" s="20" t="s">
        <v>27</v>
      </c>
      <c r="AG69" s="20">
        <v>0</v>
      </c>
      <c r="AH69" s="20">
        <v>0</v>
      </c>
      <c r="AI69" s="20">
        <v>0</v>
      </c>
      <c r="AJ69" s="20" t="s">
        <v>27</v>
      </c>
      <c r="AK69" s="20" t="s">
        <v>27</v>
      </c>
      <c r="AL69" s="31">
        <v>0</v>
      </c>
      <c r="AM69" s="57"/>
      <c r="AO69" s="56" t="s">
        <v>676</v>
      </c>
      <c r="AP69" s="58" t="s">
        <v>676</v>
      </c>
      <c r="AQ69" s="58" t="s">
        <v>676</v>
      </c>
      <c r="AR69" s="58" t="s">
        <v>676</v>
      </c>
      <c r="AS69" s="58" t="s">
        <v>676</v>
      </c>
      <c r="AT69" s="58" t="s">
        <v>676</v>
      </c>
      <c r="AU69" s="58" t="s">
        <v>676</v>
      </c>
      <c r="AV69" s="58" t="s">
        <v>676</v>
      </c>
      <c r="AW69" s="58" t="s">
        <v>676</v>
      </c>
      <c r="AX69" s="58" t="s">
        <v>676</v>
      </c>
      <c r="AY69" s="58" t="s">
        <v>676</v>
      </c>
      <c r="AZ69" s="58" t="s">
        <v>676</v>
      </c>
      <c r="BA69" s="58" t="s">
        <v>676</v>
      </c>
      <c r="BB69" s="58" t="s">
        <v>676</v>
      </c>
      <c r="BC69" s="58" t="s">
        <v>676</v>
      </c>
      <c r="BD69" s="58" t="s">
        <v>676</v>
      </c>
      <c r="BE69" s="58" t="s">
        <v>676</v>
      </c>
      <c r="BF69" s="58" t="s">
        <v>676</v>
      </c>
      <c r="BG69" s="58" t="s">
        <v>676</v>
      </c>
      <c r="BH69" s="58" t="s">
        <v>676</v>
      </c>
      <c r="BI69" s="58" t="s">
        <v>676</v>
      </c>
      <c r="BJ69" s="58" t="s">
        <v>676</v>
      </c>
      <c r="BK69" s="58" t="s">
        <v>676</v>
      </c>
      <c r="BL69" s="58" t="s">
        <v>676</v>
      </c>
      <c r="BM69" s="58" t="s">
        <v>676</v>
      </c>
      <c r="BN69" s="58" t="s">
        <v>676</v>
      </c>
      <c r="BO69" s="58" t="s">
        <v>676</v>
      </c>
      <c r="BP69" s="61" t="s">
        <v>676</v>
      </c>
    </row>
    <row r="70" spans="1:68" ht="68.25" customHeight="1">
      <c r="A70" s="41" t="s">
        <v>309</v>
      </c>
      <c r="B70" s="49" t="s">
        <v>703</v>
      </c>
      <c r="C70" s="50" t="s">
        <v>717</v>
      </c>
      <c r="D70" s="69" t="s">
        <v>409</v>
      </c>
      <c r="E70" s="16" t="s">
        <v>38</v>
      </c>
      <c r="F70" s="2" t="s">
        <v>291</v>
      </c>
      <c r="G70" s="8">
        <v>74250000</v>
      </c>
      <c r="H70" s="20">
        <f t="shared" si="0"/>
        <v>11880000</v>
      </c>
      <c r="I70" s="45">
        <f t="shared" si="1"/>
        <v>86130000</v>
      </c>
      <c r="J70" s="23"/>
      <c r="K70" s="28">
        <v>0</v>
      </c>
      <c r="L70" s="38">
        <v>0</v>
      </c>
      <c r="M70" s="38">
        <v>0</v>
      </c>
      <c r="N70" s="38">
        <v>0</v>
      </c>
      <c r="O70" s="20" t="s">
        <v>27</v>
      </c>
      <c r="P70" s="20" t="s">
        <v>27</v>
      </c>
      <c r="Q70" s="20" t="s">
        <v>27</v>
      </c>
      <c r="R70" s="20">
        <v>50750000</v>
      </c>
      <c r="S70" s="20" t="s">
        <v>27</v>
      </c>
      <c r="T70" s="20" t="s">
        <v>27</v>
      </c>
      <c r="U70" s="20" t="s">
        <v>27</v>
      </c>
      <c r="V70" s="20" t="s">
        <v>27</v>
      </c>
      <c r="W70" s="20" t="s">
        <v>27</v>
      </c>
      <c r="X70" s="20" t="s">
        <v>27</v>
      </c>
      <c r="Y70" s="20" t="s">
        <v>27</v>
      </c>
      <c r="Z70" s="20" t="s">
        <v>27</v>
      </c>
      <c r="AA70" s="20" t="s">
        <v>27</v>
      </c>
      <c r="AB70" s="20" t="s">
        <v>27</v>
      </c>
      <c r="AC70" s="20" t="s">
        <v>27</v>
      </c>
      <c r="AD70" s="20">
        <v>54995700.107999995</v>
      </c>
      <c r="AE70" s="20" t="s">
        <v>27</v>
      </c>
      <c r="AF70" s="20" t="s">
        <v>27</v>
      </c>
      <c r="AG70" s="20">
        <v>0</v>
      </c>
      <c r="AH70" s="20">
        <v>0</v>
      </c>
      <c r="AI70" s="20">
        <v>0</v>
      </c>
      <c r="AJ70" s="20" t="s">
        <v>27</v>
      </c>
      <c r="AK70" s="20" t="s">
        <v>27</v>
      </c>
      <c r="AL70" s="31">
        <v>0</v>
      </c>
      <c r="AM70" s="57"/>
      <c r="AO70" s="56" t="s">
        <v>676</v>
      </c>
      <c r="AP70" s="58" t="s">
        <v>676</v>
      </c>
      <c r="AQ70" s="58" t="s">
        <v>676</v>
      </c>
      <c r="AR70" s="58" t="s">
        <v>676</v>
      </c>
      <c r="AS70" s="58" t="s">
        <v>676</v>
      </c>
      <c r="AT70" s="58" t="s">
        <v>676</v>
      </c>
      <c r="AU70" s="58" t="s">
        <v>676</v>
      </c>
      <c r="AV70" s="68" t="s">
        <v>675</v>
      </c>
      <c r="AW70" s="58" t="s">
        <v>676</v>
      </c>
      <c r="AX70" s="58" t="s">
        <v>676</v>
      </c>
      <c r="AY70" s="58" t="s">
        <v>676</v>
      </c>
      <c r="AZ70" s="58" t="s">
        <v>676</v>
      </c>
      <c r="BA70" s="58" t="s">
        <v>676</v>
      </c>
      <c r="BB70" s="58" t="s">
        <v>676</v>
      </c>
      <c r="BC70" s="58" t="s">
        <v>676</v>
      </c>
      <c r="BD70" s="58" t="s">
        <v>676</v>
      </c>
      <c r="BE70" s="58" t="s">
        <v>676</v>
      </c>
      <c r="BF70" s="58" t="s">
        <v>676</v>
      </c>
      <c r="BG70" s="58" t="s">
        <v>676</v>
      </c>
      <c r="BH70" s="68" t="s">
        <v>754</v>
      </c>
      <c r="BI70" s="58" t="s">
        <v>676</v>
      </c>
      <c r="BJ70" s="58" t="s">
        <v>676</v>
      </c>
      <c r="BK70" s="58" t="s">
        <v>676</v>
      </c>
      <c r="BL70" s="58" t="s">
        <v>676</v>
      </c>
      <c r="BM70" s="58" t="s">
        <v>676</v>
      </c>
      <c r="BN70" s="58" t="s">
        <v>676</v>
      </c>
      <c r="BO70" s="58" t="s">
        <v>676</v>
      </c>
      <c r="BP70" s="61" t="s">
        <v>676</v>
      </c>
    </row>
    <row r="71" spans="1:68" ht="52.5" customHeight="1">
      <c r="A71" s="41" t="s">
        <v>371</v>
      </c>
      <c r="B71" s="49" t="s">
        <v>703</v>
      </c>
      <c r="C71" s="50" t="s">
        <v>717</v>
      </c>
      <c r="D71" s="69" t="s">
        <v>372</v>
      </c>
      <c r="E71" s="16" t="s">
        <v>585</v>
      </c>
      <c r="F71" s="2" t="s">
        <v>291</v>
      </c>
      <c r="G71" s="8">
        <v>7700000</v>
      </c>
      <c r="H71" s="20">
        <f aca="true" t="shared" si="2" ref="H71:H124">G71*16%</f>
        <v>1232000</v>
      </c>
      <c r="I71" s="45">
        <f aca="true" t="shared" si="3" ref="I71:I124">(G71+H71)*F71</f>
        <v>8932000</v>
      </c>
      <c r="J71" s="23"/>
      <c r="K71" s="28">
        <v>0</v>
      </c>
      <c r="L71" s="38">
        <v>0</v>
      </c>
      <c r="M71" s="38">
        <v>0</v>
      </c>
      <c r="N71" s="38">
        <v>0</v>
      </c>
      <c r="O71" s="20" t="s">
        <v>27</v>
      </c>
      <c r="P71" s="20" t="s">
        <v>27</v>
      </c>
      <c r="Q71" s="20" t="s">
        <v>27</v>
      </c>
      <c r="R71" s="20">
        <v>7192000</v>
      </c>
      <c r="S71" s="20">
        <v>11484000</v>
      </c>
      <c r="T71" s="20" t="s">
        <v>27</v>
      </c>
      <c r="U71" s="20">
        <v>18826800</v>
      </c>
      <c r="V71" s="20" t="s">
        <v>27</v>
      </c>
      <c r="W71" s="20" t="s">
        <v>27</v>
      </c>
      <c r="X71" s="20" t="s">
        <v>27</v>
      </c>
      <c r="Y71" s="20" t="s">
        <v>27</v>
      </c>
      <c r="Z71" s="20" t="s">
        <v>27</v>
      </c>
      <c r="AA71" s="20" t="s">
        <v>27</v>
      </c>
      <c r="AB71" s="20" t="s">
        <v>27</v>
      </c>
      <c r="AC71" s="20" t="s">
        <v>27</v>
      </c>
      <c r="AD71" s="20" t="s">
        <v>27</v>
      </c>
      <c r="AE71" s="20" t="s">
        <v>27</v>
      </c>
      <c r="AF71" s="20" t="s">
        <v>27</v>
      </c>
      <c r="AG71" s="20">
        <v>0</v>
      </c>
      <c r="AH71" s="20">
        <v>0</v>
      </c>
      <c r="AI71" s="20">
        <v>8700000</v>
      </c>
      <c r="AJ71" s="20" t="s">
        <v>27</v>
      </c>
      <c r="AK71" s="35">
        <v>11485305</v>
      </c>
      <c r="AL71" s="31">
        <v>0</v>
      </c>
      <c r="AM71" s="57"/>
      <c r="AO71" s="56" t="s">
        <v>676</v>
      </c>
      <c r="AP71" s="58" t="s">
        <v>676</v>
      </c>
      <c r="AQ71" s="58" t="s">
        <v>676</v>
      </c>
      <c r="AR71" s="58" t="s">
        <v>676</v>
      </c>
      <c r="AS71" s="58" t="s">
        <v>676</v>
      </c>
      <c r="AT71" s="58" t="s">
        <v>676</v>
      </c>
      <c r="AU71" s="58" t="s">
        <v>676</v>
      </c>
      <c r="AV71" s="68" t="s">
        <v>757</v>
      </c>
      <c r="AW71" s="68" t="s">
        <v>719</v>
      </c>
      <c r="AX71" s="58" t="s">
        <v>676</v>
      </c>
      <c r="AY71" s="68" t="s">
        <v>755</v>
      </c>
      <c r="AZ71" s="58" t="s">
        <v>676</v>
      </c>
      <c r="BA71" s="58" t="s">
        <v>676</v>
      </c>
      <c r="BB71" s="58" t="s">
        <v>676</v>
      </c>
      <c r="BC71" s="58" t="s">
        <v>676</v>
      </c>
      <c r="BD71" s="58" t="s">
        <v>676</v>
      </c>
      <c r="BE71" s="58" t="s">
        <v>676</v>
      </c>
      <c r="BF71" s="58" t="s">
        <v>676</v>
      </c>
      <c r="BG71" s="58" t="s">
        <v>676</v>
      </c>
      <c r="BH71" s="58" t="s">
        <v>676</v>
      </c>
      <c r="BI71" s="58" t="s">
        <v>676</v>
      </c>
      <c r="BJ71" s="58" t="s">
        <v>676</v>
      </c>
      <c r="BK71" s="58" t="s">
        <v>676</v>
      </c>
      <c r="BL71" s="58" t="s">
        <v>676</v>
      </c>
      <c r="BM71" s="68" t="s">
        <v>768</v>
      </c>
      <c r="BN71" s="58" t="s">
        <v>676</v>
      </c>
      <c r="BO71" s="68" t="s">
        <v>756</v>
      </c>
      <c r="BP71" s="61" t="s">
        <v>676</v>
      </c>
    </row>
    <row r="72" spans="1:68" ht="33" customHeight="1">
      <c r="A72" s="41" t="s">
        <v>373</v>
      </c>
      <c r="B72" s="49" t="s">
        <v>683</v>
      </c>
      <c r="C72" s="50" t="s">
        <v>684</v>
      </c>
      <c r="D72" s="69" t="s">
        <v>374</v>
      </c>
      <c r="E72" s="16" t="s">
        <v>375</v>
      </c>
      <c r="F72" s="2" t="s">
        <v>291</v>
      </c>
      <c r="G72" s="8">
        <v>3602000</v>
      </c>
      <c r="H72" s="20">
        <f t="shared" si="2"/>
        <v>576320</v>
      </c>
      <c r="I72" s="45">
        <f t="shared" si="3"/>
        <v>4178320</v>
      </c>
      <c r="J72" s="23"/>
      <c r="K72" s="28">
        <v>0</v>
      </c>
      <c r="L72" s="38">
        <v>0</v>
      </c>
      <c r="M72" s="38">
        <v>0</v>
      </c>
      <c r="N72" s="38">
        <v>0</v>
      </c>
      <c r="O72" s="20" t="s">
        <v>27</v>
      </c>
      <c r="P72" s="20" t="s">
        <v>27</v>
      </c>
      <c r="Q72" s="20" t="s">
        <v>27</v>
      </c>
      <c r="R72" s="20" t="s">
        <v>27</v>
      </c>
      <c r="S72" s="20" t="s">
        <v>27</v>
      </c>
      <c r="T72" s="20" t="s">
        <v>27</v>
      </c>
      <c r="U72" s="20" t="s">
        <v>27</v>
      </c>
      <c r="V72" s="20" t="s">
        <v>27</v>
      </c>
      <c r="W72" s="20" t="s">
        <v>27</v>
      </c>
      <c r="X72" s="20" t="s">
        <v>27</v>
      </c>
      <c r="Y72" s="20" t="s">
        <v>27</v>
      </c>
      <c r="Z72" s="20" t="s">
        <v>27</v>
      </c>
      <c r="AA72" s="20" t="s">
        <v>27</v>
      </c>
      <c r="AB72" s="20" t="s">
        <v>27</v>
      </c>
      <c r="AC72" s="20" t="s">
        <v>27</v>
      </c>
      <c r="AD72" s="20" t="s">
        <v>27</v>
      </c>
      <c r="AE72" s="20" t="s">
        <v>27</v>
      </c>
      <c r="AF72" s="20" t="s">
        <v>27</v>
      </c>
      <c r="AG72" s="20">
        <v>0</v>
      </c>
      <c r="AH72" s="20">
        <v>0</v>
      </c>
      <c r="AI72" s="20">
        <v>10835328</v>
      </c>
      <c r="AJ72" s="20" t="s">
        <v>27</v>
      </c>
      <c r="AK72" s="20" t="s">
        <v>27</v>
      </c>
      <c r="AL72" s="31">
        <v>0</v>
      </c>
      <c r="AM72" s="57"/>
      <c r="AO72" s="56" t="s">
        <v>676</v>
      </c>
      <c r="AP72" s="58" t="s">
        <v>676</v>
      </c>
      <c r="AQ72" s="58" t="s">
        <v>676</v>
      </c>
      <c r="AR72" s="58" t="s">
        <v>676</v>
      </c>
      <c r="AS72" s="58" t="s">
        <v>676</v>
      </c>
      <c r="AT72" s="58" t="s">
        <v>676</v>
      </c>
      <c r="AU72" s="58" t="s">
        <v>676</v>
      </c>
      <c r="AV72" s="58" t="s">
        <v>676</v>
      </c>
      <c r="AW72" s="58" t="s">
        <v>676</v>
      </c>
      <c r="AX72" s="58" t="s">
        <v>676</v>
      </c>
      <c r="AY72" s="58" t="s">
        <v>676</v>
      </c>
      <c r="AZ72" s="58" t="s">
        <v>676</v>
      </c>
      <c r="BA72" s="58" t="s">
        <v>676</v>
      </c>
      <c r="BB72" s="58" t="s">
        <v>676</v>
      </c>
      <c r="BC72" s="58" t="s">
        <v>676</v>
      </c>
      <c r="BD72" s="58" t="s">
        <v>676</v>
      </c>
      <c r="BE72" s="58" t="s">
        <v>676</v>
      </c>
      <c r="BF72" s="58" t="s">
        <v>676</v>
      </c>
      <c r="BG72" s="58" t="s">
        <v>676</v>
      </c>
      <c r="BH72" s="58" t="s">
        <v>676</v>
      </c>
      <c r="BI72" s="58" t="s">
        <v>676</v>
      </c>
      <c r="BJ72" s="58" t="s">
        <v>676</v>
      </c>
      <c r="BK72" s="58" t="s">
        <v>676</v>
      </c>
      <c r="BL72" s="58" t="s">
        <v>676</v>
      </c>
      <c r="BM72" s="68" t="s">
        <v>675</v>
      </c>
      <c r="BN72" s="58" t="s">
        <v>676</v>
      </c>
      <c r="BO72" s="58" t="s">
        <v>676</v>
      </c>
      <c r="BP72" s="61" t="s">
        <v>676</v>
      </c>
    </row>
    <row r="73" spans="1:68" ht="33" customHeight="1">
      <c r="A73" s="41" t="s">
        <v>376</v>
      </c>
      <c r="B73" s="49" t="s">
        <v>683</v>
      </c>
      <c r="C73" s="50" t="s">
        <v>684</v>
      </c>
      <c r="D73" s="69" t="s">
        <v>377</v>
      </c>
      <c r="E73" s="16" t="s">
        <v>378</v>
      </c>
      <c r="F73" s="2" t="s">
        <v>291</v>
      </c>
      <c r="G73" s="8">
        <v>983000</v>
      </c>
      <c r="H73" s="20">
        <f t="shared" si="2"/>
        <v>157280</v>
      </c>
      <c r="I73" s="45">
        <f t="shared" si="3"/>
        <v>1140280</v>
      </c>
      <c r="J73" s="23"/>
      <c r="K73" s="28">
        <v>0</v>
      </c>
      <c r="L73" s="38">
        <v>0</v>
      </c>
      <c r="M73" s="38">
        <v>0</v>
      </c>
      <c r="N73" s="38">
        <v>0</v>
      </c>
      <c r="O73" s="20" t="s">
        <v>27</v>
      </c>
      <c r="P73" s="20" t="s">
        <v>27</v>
      </c>
      <c r="Q73" s="20" t="s">
        <v>27</v>
      </c>
      <c r="R73" s="20" t="s">
        <v>27</v>
      </c>
      <c r="S73" s="20" t="s">
        <v>27</v>
      </c>
      <c r="T73" s="20" t="s">
        <v>27</v>
      </c>
      <c r="U73" s="20" t="s">
        <v>27</v>
      </c>
      <c r="V73" s="20" t="s">
        <v>27</v>
      </c>
      <c r="W73" s="20" t="s">
        <v>27</v>
      </c>
      <c r="X73" s="20" t="s">
        <v>27</v>
      </c>
      <c r="Y73" s="20" t="s">
        <v>27</v>
      </c>
      <c r="Z73" s="20" t="s">
        <v>27</v>
      </c>
      <c r="AA73" s="20" t="s">
        <v>27</v>
      </c>
      <c r="AB73" s="20" t="s">
        <v>27</v>
      </c>
      <c r="AC73" s="20" t="s">
        <v>27</v>
      </c>
      <c r="AD73" s="20" t="s">
        <v>27</v>
      </c>
      <c r="AE73" s="20" t="s">
        <v>27</v>
      </c>
      <c r="AF73" s="20" t="s">
        <v>27</v>
      </c>
      <c r="AG73" s="20">
        <v>0</v>
      </c>
      <c r="AH73" s="20">
        <v>0</v>
      </c>
      <c r="AI73" s="20">
        <v>3696920</v>
      </c>
      <c r="AJ73" s="20" t="s">
        <v>27</v>
      </c>
      <c r="AK73" s="20" t="s">
        <v>27</v>
      </c>
      <c r="AL73" s="31">
        <v>0</v>
      </c>
      <c r="AM73" s="57"/>
      <c r="AO73" s="56" t="s">
        <v>676</v>
      </c>
      <c r="AP73" s="58" t="s">
        <v>676</v>
      </c>
      <c r="AQ73" s="58" t="s">
        <v>676</v>
      </c>
      <c r="AR73" s="58" t="s">
        <v>676</v>
      </c>
      <c r="AS73" s="58" t="s">
        <v>676</v>
      </c>
      <c r="AT73" s="58" t="s">
        <v>676</v>
      </c>
      <c r="AU73" s="58" t="s">
        <v>676</v>
      </c>
      <c r="AV73" s="58" t="s">
        <v>676</v>
      </c>
      <c r="AW73" s="58" t="s">
        <v>676</v>
      </c>
      <c r="AX73" s="58" t="s">
        <v>676</v>
      </c>
      <c r="AY73" s="58" t="s">
        <v>676</v>
      </c>
      <c r="AZ73" s="58" t="s">
        <v>676</v>
      </c>
      <c r="BA73" s="58" t="s">
        <v>676</v>
      </c>
      <c r="BB73" s="58" t="s">
        <v>676</v>
      </c>
      <c r="BC73" s="58" t="s">
        <v>676</v>
      </c>
      <c r="BD73" s="58" t="s">
        <v>676</v>
      </c>
      <c r="BE73" s="58" t="s">
        <v>676</v>
      </c>
      <c r="BF73" s="58" t="s">
        <v>676</v>
      </c>
      <c r="BG73" s="58" t="s">
        <v>676</v>
      </c>
      <c r="BH73" s="58" t="s">
        <v>676</v>
      </c>
      <c r="BI73" s="58" t="s">
        <v>676</v>
      </c>
      <c r="BJ73" s="58" t="s">
        <v>676</v>
      </c>
      <c r="BK73" s="58" t="s">
        <v>676</v>
      </c>
      <c r="BL73" s="58" t="s">
        <v>676</v>
      </c>
      <c r="BM73" s="68" t="s">
        <v>675</v>
      </c>
      <c r="BN73" s="58" t="s">
        <v>676</v>
      </c>
      <c r="BO73" s="58" t="s">
        <v>676</v>
      </c>
      <c r="BP73" s="61" t="s">
        <v>676</v>
      </c>
    </row>
    <row r="74" spans="1:68" ht="33" customHeight="1">
      <c r="A74" s="41" t="s">
        <v>379</v>
      </c>
      <c r="B74" s="49" t="s">
        <v>683</v>
      </c>
      <c r="C74" s="50" t="s">
        <v>684</v>
      </c>
      <c r="D74" s="69" t="s">
        <v>380</v>
      </c>
      <c r="E74" s="16" t="s">
        <v>381</v>
      </c>
      <c r="F74" s="2" t="s">
        <v>291</v>
      </c>
      <c r="G74" s="8">
        <v>4485000</v>
      </c>
      <c r="H74" s="20">
        <f t="shared" si="2"/>
        <v>717600</v>
      </c>
      <c r="I74" s="45">
        <f t="shared" si="3"/>
        <v>5202600</v>
      </c>
      <c r="J74" s="23"/>
      <c r="K74" s="28">
        <v>0</v>
      </c>
      <c r="L74" s="38">
        <v>0</v>
      </c>
      <c r="M74" s="38">
        <v>0</v>
      </c>
      <c r="N74" s="38">
        <v>0</v>
      </c>
      <c r="O74" s="20" t="s">
        <v>27</v>
      </c>
      <c r="P74" s="20" t="s">
        <v>27</v>
      </c>
      <c r="Q74" s="20" t="s">
        <v>27</v>
      </c>
      <c r="R74" s="20" t="s">
        <v>27</v>
      </c>
      <c r="S74" s="20" t="s">
        <v>27</v>
      </c>
      <c r="T74" s="20" t="s">
        <v>27</v>
      </c>
      <c r="U74" s="20" t="s">
        <v>27</v>
      </c>
      <c r="V74" s="20" t="s">
        <v>27</v>
      </c>
      <c r="W74" s="20" t="s">
        <v>27</v>
      </c>
      <c r="X74" s="20" t="s">
        <v>27</v>
      </c>
      <c r="Y74" s="20" t="s">
        <v>27</v>
      </c>
      <c r="Z74" s="20" t="s">
        <v>27</v>
      </c>
      <c r="AA74" s="20" t="s">
        <v>27</v>
      </c>
      <c r="AB74" s="20" t="s">
        <v>27</v>
      </c>
      <c r="AC74" s="20" t="s">
        <v>27</v>
      </c>
      <c r="AD74" s="20" t="s">
        <v>27</v>
      </c>
      <c r="AE74" s="20" t="s">
        <v>27</v>
      </c>
      <c r="AF74" s="20" t="s">
        <v>27</v>
      </c>
      <c r="AG74" s="20">
        <v>0</v>
      </c>
      <c r="AH74" s="20">
        <v>0</v>
      </c>
      <c r="AI74" s="20">
        <v>8734800</v>
      </c>
      <c r="AJ74" s="20" t="s">
        <v>27</v>
      </c>
      <c r="AK74" s="20" t="s">
        <v>27</v>
      </c>
      <c r="AL74" s="31">
        <v>0</v>
      </c>
      <c r="AM74" s="57"/>
      <c r="AO74" s="56" t="s">
        <v>676</v>
      </c>
      <c r="AP74" s="58" t="s">
        <v>676</v>
      </c>
      <c r="AQ74" s="58" t="s">
        <v>676</v>
      </c>
      <c r="AR74" s="58" t="s">
        <v>676</v>
      </c>
      <c r="AS74" s="58" t="s">
        <v>676</v>
      </c>
      <c r="AT74" s="58" t="s">
        <v>676</v>
      </c>
      <c r="AU74" s="58" t="s">
        <v>676</v>
      </c>
      <c r="AV74" s="58" t="s">
        <v>676</v>
      </c>
      <c r="AW74" s="58" t="s">
        <v>676</v>
      </c>
      <c r="AX74" s="58" t="s">
        <v>676</v>
      </c>
      <c r="AY74" s="58" t="s">
        <v>676</v>
      </c>
      <c r="AZ74" s="58" t="s">
        <v>676</v>
      </c>
      <c r="BA74" s="58" t="s">
        <v>676</v>
      </c>
      <c r="BB74" s="58" t="s">
        <v>676</v>
      </c>
      <c r="BC74" s="58" t="s">
        <v>676</v>
      </c>
      <c r="BD74" s="58" t="s">
        <v>676</v>
      </c>
      <c r="BE74" s="58" t="s">
        <v>676</v>
      </c>
      <c r="BF74" s="58" t="s">
        <v>676</v>
      </c>
      <c r="BG74" s="58" t="s">
        <v>676</v>
      </c>
      <c r="BH74" s="58" t="s">
        <v>676</v>
      </c>
      <c r="BI74" s="58" t="s">
        <v>676</v>
      </c>
      <c r="BJ74" s="58" t="s">
        <v>676</v>
      </c>
      <c r="BK74" s="58" t="s">
        <v>676</v>
      </c>
      <c r="BL74" s="58" t="s">
        <v>676</v>
      </c>
      <c r="BM74" s="68" t="s">
        <v>675</v>
      </c>
      <c r="BN74" s="58" t="s">
        <v>676</v>
      </c>
      <c r="BO74" s="58" t="s">
        <v>676</v>
      </c>
      <c r="BP74" s="61" t="s">
        <v>676</v>
      </c>
    </row>
    <row r="75" spans="1:68" ht="33" customHeight="1">
      <c r="A75" s="41" t="s">
        <v>382</v>
      </c>
      <c r="B75" s="49" t="s">
        <v>683</v>
      </c>
      <c r="C75" s="50" t="s">
        <v>684</v>
      </c>
      <c r="D75" s="69" t="s">
        <v>383</v>
      </c>
      <c r="E75" s="16" t="s">
        <v>384</v>
      </c>
      <c r="F75" s="2" t="s">
        <v>291</v>
      </c>
      <c r="G75" s="8">
        <v>1970000</v>
      </c>
      <c r="H75" s="20">
        <f t="shared" si="2"/>
        <v>315200</v>
      </c>
      <c r="I75" s="45">
        <f t="shared" si="3"/>
        <v>2285200</v>
      </c>
      <c r="J75" s="23"/>
      <c r="K75" s="28">
        <v>0</v>
      </c>
      <c r="L75" s="38">
        <v>0</v>
      </c>
      <c r="M75" s="38">
        <v>0</v>
      </c>
      <c r="N75" s="38">
        <v>0</v>
      </c>
      <c r="O75" s="20" t="s">
        <v>27</v>
      </c>
      <c r="P75" s="20" t="s">
        <v>27</v>
      </c>
      <c r="Q75" s="20" t="s">
        <v>27</v>
      </c>
      <c r="R75" s="20" t="s">
        <v>27</v>
      </c>
      <c r="S75" s="20" t="s">
        <v>27</v>
      </c>
      <c r="T75" s="20" t="s">
        <v>27</v>
      </c>
      <c r="U75" s="20" t="s">
        <v>27</v>
      </c>
      <c r="V75" s="20" t="s">
        <v>27</v>
      </c>
      <c r="W75" s="20" t="s">
        <v>27</v>
      </c>
      <c r="X75" s="20" t="s">
        <v>27</v>
      </c>
      <c r="Y75" s="20" t="s">
        <v>27</v>
      </c>
      <c r="Z75" s="20" t="s">
        <v>27</v>
      </c>
      <c r="AA75" s="20" t="s">
        <v>27</v>
      </c>
      <c r="AB75" s="20" t="s">
        <v>27</v>
      </c>
      <c r="AC75" s="20" t="s">
        <v>27</v>
      </c>
      <c r="AD75" s="20" t="s">
        <v>27</v>
      </c>
      <c r="AE75" s="20" t="s">
        <v>27</v>
      </c>
      <c r="AF75" s="20" t="s">
        <v>27</v>
      </c>
      <c r="AG75" s="20">
        <v>0</v>
      </c>
      <c r="AH75" s="20">
        <v>0</v>
      </c>
      <c r="AI75" s="20">
        <v>5632032</v>
      </c>
      <c r="AJ75" s="20" t="s">
        <v>27</v>
      </c>
      <c r="AK75" s="20" t="s">
        <v>27</v>
      </c>
      <c r="AL75" s="31">
        <v>0</v>
      </c>
      <c r="AM75" s="57"/>
      <c r="AO75" s="56" t="s">
        <v>676</v>
      </c>
      <c r="AP75" s="58" t="s">
        <v>676</v>
      </c>
      <c r="AQ75" s="58" t="s">
        <v>676</v>
      </c>
      <c r="AR75" s="58" t="s">
        <v>676</v>
      </c>
      <c r="AS75" s="58" t="s">
        <v>676</v>
      </c>
      <c r="AT75" s="58" t="s">
        <v>676</v>
      </c>
      <c r="AU75" s="58" t="s">
        <v>676</v>
      </c>
      <c r="AV75" s="58" t="s">
        <v>676</v>
      </c>
      <c r="AW75" s="58" t="s">
        <v>676</v>
      </c>
      <c r="AX75" s="58" t="s">
        <v>676</v>
      </c>
      <c r="AY75" s="58" t="s">
        <v>676</v>
      </c>
      <c r="AZ75" s="58" t="s">
        <v>676</v>
      </c>
      <c r="BA75" s="58" t="s">
        <v>676</v>
      </c>
      <c r="BB75" s="58" t="s">
        <v>676</v>
      </c>
      <c r="BC75" s="58" t="s">
        <v>676</v>
      </c>
      <c r="BD75" s="58" t="s">
        <v>676</v>
      </c>
      <c r="BE75" s="58" t="s">
        <v>676</v>
      </c>
      <c r="BF75" s="58" t="s">
        <v>676</v>
      </c>
      <c r="BG75" s="58" t="s">
        <v>676</v>
      </c>
      <c r="BH75" s="58" t="s">
        <v>676</v>
      </c>
      <c r="BI75" s="58" t="s">
        <v>676</v>
      </c>
      <c r="BJ75" s="58" t="s">
        <v>676</v>
      </c>
      <c r="BK75" s="58" t="s">
        <v>676</v>
      </c>
      <c r="BL75" s="58" t="s">
        <v>676</v>
      </c>
      <c r="BM75" s="68" t="s">
        <v>675</v>
      </c>
      <c r="BN75" s="58" t="s">
        <v>676</v>
      </c>
      <c r="BO75" s="58" t="s">
        <v>676</v>
      </c>
      <c r="BP75" s="61" t="s">
        <v>676</v>
      </c>
    </row>
    <row r="76" spans="1:68" ht="33" customHeight="1">
      <c r="A76" s="41" t="s">
        <v>385</v>
      </c>
      <c r="B76" s="49" t="s">
        <v>683</v>
      </c>
      <c r="C76" s="50" t="s">
        <v>684</v>
      </c>
      <c r="D76" s="69" t="s">
        <v>386</v>
      </c>
      <c r="E76" s="16" t="s">
        <v>39</v>
      </c>
      <c r="F76" s="2" t="s">
        <v>441</v>
      </c>
      <c r="G76" s="8">
        <v>3956942</v>
      </c>
      <c r="H76" s="20">
        <f t="shared" si="2"/>
        <v>633110.72</v>
      </c>
      <c r="I76" s="45">
        <f t="shared" si="3"/>
        <v>9180105.44</v>
      </c>
      <c r="J76" s="23"/>
      <c r="K76" s="28">
        <v>0</v>
      </c>
      <c r="L76" s="38">
        <v>0</v>
      </c>
      <c r="M76" s="38">
        <v>0</v>
      </c>
      <c r="N76" s="38">
        <v>0</v>
      </c>
      <c r="O76" s="20" t="s">
        <v>27</v>
      </c>
      <c r="P76" s="20" t="s">
        <v>27</v>
      </c>
      <c r="Q76" s="20" t="s">
        <v>27</v>
      </c>
      <c r="R76" s="20" t="s">
        <v>27</v>
      </c>
      <c r="S76" s="20" t="s">
        <v>27</v>
      </c>
      <c r="T76" s="20" t="s">
        <v>27</v>
      </c>
      <c r="U76" s="20" t="s">
        <v>27</v>
      </c>
      <c r="V76" s="20" t="s">
        <v>27</v>
      </c>
      <c r="W76" s="20" t="s">
        <v>27</v>
      </c>
      <c r="X76" s="20">
        <v>17864000</v>
      </c>
      <c r="Y76" s="20" t="s">
        <v>27</v>
      </c>
      <c r="Z76" s="20" t="s">
        <v>27</v>
      </c>
      <c r="AA76" s="20" t="s">
        <v>27</v>
      </c>
      <c r="AB76" s="20" t="s">
        <v>27</v>
      </c>
      <c r="AC76" s="20" t="s">
        <v>27</v>
      </c>
      <c r="AD76" s="20" t="s">
        <v>27</v>
      </c>
      <c r="AE76" s="20" t="s">
        <v>27</v>
      </c>
      <c r="AF76" s="20" t="s">
        <v>27</v>
      </c>
      <c r="AG76" s="20">
        <v>8811012</v>
      </c>
      <c r="AH76" s="20">
        <v>0</v>
      </c>
      <c r="AI76" s="20">
        <v>0</v>
      </c>
      <c r="AJ76" s="20" t="s">
        <v>27</v>
      </c>
      <c r="AK76" s="20" t="s">
        <v>27</v>
      </c>
      <c r="AL76" s="31">
        <v>0</v>
      </c>
      <c r="AM76" s="57"/>
      <c r="AO76" s="56" t="s">
        <v>676</v>
      </c>
      <c r="AP76" s="58" t="s">
        <v>676</v>
      </c>
      <c r="AQ76" s="58" t="s">
        <v>676</v>
      </c>
      <c r="AR76" s="58" t="s">
        <v>676</v>
      </c>
      <c r="AS76" s="58" t="s">
        <v>676</v>
      </c>
      <c r="AT76" s="58" t="s">
        <v>676</v>
      </c>
      <c r="AU76" s="58" t="s">
        <v>676</v>
      </c>
      <c r="AV76" s="58" t="s">
        <v>676</v>
      </c>
      <c r="AW76" s="58" t="s">
        <v>676</v>
      </c>
      <c r="AX76" s="58" t="s">
        <v>676</v>
      </c>
      <c r="AY76" s="58" t="s">
        <v>676</v>
      </c>
      <c r="AZ76" s="58" t="s">
        <v>676</v>
      </c>
      <c r="BA76" s="58" t="s">
        <v>676</v>
      </c>
      <c r="BB76" s="68" t="s">
        <v>675</v>
      </c>
      <c r="BC76" s="58" t="s">
        <v>676</v>
      </c>
      <c r="BD76" s="58" t="s">
        <v>676</v>
      </c>
      <c r="BE76" s="58" t="s">
        <v>676</v>
      </c>
      <c r="BF76" s="58" t="s">
        <v>676</v>
      </c>
      <c r="BG76" s="58" t="s">
        <v>676</v>
      </c>
      <c r="BH76" s="58" t="s">
        <v>676</v>
      </c>
      <c r="BI76" s="58" t="s">
        <v>676</v>
      </c>
      <c r="BJ76" s="58" t="s">
        <v>676</v>
      </c>
      <c r="BK76" s="68" t="s">
        <v>675</v>
      </c>
      <c r="BL76" s="58" t="s">
        <v>676</v>
      </c>
      <c r="BM76" s="58" t="s">
        <v>676</v>
      </c>
      <c r="BN76" s="58" t="s">
        <v>676</v>
      </c>
      <c r="BO76" s="58" t="s">
        <v>676</v>
      </c>
      <c r="BP76" s="61" t="s">
        <v>676</v>
      </c>
    </row>
    <row r="77" spans="1:68" ht="33" customHeight="1">
      <c r="A77" s="41" t="s">
        <v>387</v>
      </c>
      <c r="B77" s="49" t="s">
        <v>683</v>
      </c>
      <c r="C77" s="50" t="s">
        <v>684</v>
      </c>
      <c r="D77" s="69" t="s">
        <v>388</v>
      </c>
      <c r="E77" s="16" t="s">
        <v>421</v>
      </c>
      <c r="F77" s="2" t="s">
        <v>291</v>
      </c>
      <c r="G77" s="8">
        <v>1940000</v>
      </c>
      <c r="H77" s="20">
        <f t="shared" si="2"/>
        <v>310400</v>
      </c>
      <c r="I77" s="45">
        <f t="shared" si="3"/>
        <v>2250400</v>
      </c>
      <c r="J77" s="23"/>
      <c r="K77" s="28">
        <v>0</v>
      </c>
      <c r="L77" s="38">
        <v>0</v>
      </c>
      <c r="M77" s="38">
        <v>0</v>
      </c>
      <c r="N77" s="38">
        <v>0</v>
      </c>
      <c r="O77" s="20" t="s">
        <v>27</v>
      </c>
      <c r="P77" s="20" t="s">
        <v>27</v>
      </c>
      <c r="Q77" s="20" t="s">
        <v>27</v>
      </c>
      <c r="R77" s="20" t="s">
        <v>27</v>
      </c>
      <c r="S77" s="20" t="s">
        <v>27</v>
      </c>
      <c r="T77" s="20" t="s">
        <v>27</v>
      </c>
      <c r="U77" s="20" t="s">
        <v>27</v>
      </c>
      <c r="V77" s="20" t="s">
        <v>27</v>
      </c>
      <c r="W77" s="20" t="s">
        <v>27</v>
      </c>
      <c r="X77" s="20" t="s">
        <v>27</v>
      </c>
      <c r="Y77" s="20" t="s">
        <v>27</v>
      </c>
      <c r="Z77" s="20" t="s">
        <v>27</v>
      </c>
      <c r="AA77" s="20" t="s">
        <v>27</v>
      </c>
      <c r="AB77" s="20" t="s">
        <v>27</v>
      </c>
      <c r="AC77" s="20" t="s">
        <v>27</v>
      </c>
      <c r="AD77" s="20" t="s">
        <v>27</v>
      </c>
      <c r="AE77" s="20" t="s">
        <v>27</v>
      </c>
      <c r="AF77" s="20" t="s">
        <v>27</v>
      </c>
      <c r="AG77" s="20">
        <v>0</v>
      </c>
      <c r="AH77" s="20">
        <v>0</v>
      </c>
      <c r="AI77" s="20">
        <v>6554000</v>
      </c>
      <c r="AJ77" s="20" t="s">
        <v>27</v>
      </c>
      <c r="AK77" s="20" t="s">
        <v>27</v>
      </c>
      <c r="AL77" s="31">
        <v>0</v>
      </c>
      <c r="AM77" s="57"/>
      <c r="AO77" s="56" t="s">
        <v>676</v>
      </c>
      <c r="AP77" s="58" t="s">
        <v>676</v>
      </c>
      <c r="AQ77" s="58" t="s">
        <v>676</v>
      </c>
      <c r="AR77" s="58" t="s">
        <v>676</v>
      </c>
      <c r="AS77" s="58" t="s">
        <v>676</v>
      </c>
      <c r="AT77" s="58" t="s">
        <v>676</v>
      </c>
      <c r="AU77" s="58" t="s">
        <v>676</v>
      </c>
      <c r="AV77" s="58" t="s">
        <v>676</v>
      </c>
      <c r="AW77" s="58" t="s">
        <v>676</v>
      </c>
      <c r="AX77" s="58" t="s">
        <v>676</v>
      </c>
      <c r="AY77" s="58" t="s">
        <v>676</v>
      </c>
      <c r="AZ77" s="58" t="s">
        <v>676</v>
      </c>
      <c r="BA77" s="58" t="s">
        <v>676</v>
      </c>
      <c r="BB77" s="58" t="s">
        <v>676</v>
      </c>
      <c r="BC77" s="58" t="s">
        <v>676</v>
      </c>
      <c r="BD77" s="58" t="s">
        <v>676</v>
      </c>
      <c r="BE77" s="58" t="s">
        <v>676</v>
      </c>
      <c r="BF77" s="58" t="s">
        <v>676</v>
      </c>
      <c r="BG77" s="58" t="s">
        <v>676</v>
      </c>
      <c r="BH77" s="58" t="s">
        <v>676</v>
      </c>
      <c r="BI77" s="58" t="s">
        <v>676</v>
      </c>
      <c r="BJ77" s="58" t="s">
        <v>676</v>
      </c>
      <c r="BK77" s="58" t="s">
        <v>676</v>
      </c>
      <c r="BL77" s="58" t="s">
        <v>676</v>
      </c>
      <c r="BM77" s="68" t="s">
        <v>675</v>
      </c>
      <c r="BN77" s="58" t="s">
        <v>676</v>
      </c>
      <c r="BO77" s="58" t="s">
        <v>676</v>
      </c>
      <c r="BP77" s="61" t="s">
        <v>676</v>
      </c>
    </row>
    <row r="78" spans="1:68" ht="33" customHeight="1">
      <c r="A78" s="41" t="s">
        <v>389</v>
      </c>
      <c r="B78" s="49" t="s">
        <v>683</v>
      </c>
      <c r="C78" s="50" t="s">
        <v>684</v>
      </c>
      <c r="D78" s="69" t="s">
        <v>390</v>
      </c>
      <c r="E78" s="16" t="s">
        <v>560</v>
      </c>
      <c r="F78" s="2" t="s">
        <v>291</v>
      </c>
      <c r="G78" s="8">
        <v>5515000</v>
      </c>
      <c r="H78" s="20">
        <f t="shared" si="2"/>
        <v>882400</v>
      </c>
      <c r="I78" s="45">
        <f t="shared" si="3"/>
        <v>6397400</v>
      </c>
      <c r="J78" s="23"/>
      <c r="K78" s="28">
        <v>0</v>
      </c>
      <c r="L78" s="38">
        <v>0</v>
      </c>
      <c r="M78" s="38">
        <v>0</v>
      </c>
      <c r="N78" s="38">
        <v>0</v>
      </c>
      <c r="O78" s="20" t="s">
        <v>27</v>
      </c>
      <c r="P78" s="20" t="s">
        <v>27</v>
      </c>
      <c r="Q78" s="20" t="s">
        <v>27</v>
      </c>
      <c r="R78" s="20" t="s">
        <v>27</v>
      </c>
      <c r="S78" s="20" t="s">
        <v>27</v>
      </c>
      <c r="T78" s="20" t="s">
        <v>27</v>
      </c>
      <c r="U78" s="20" t="s">
        <v>27</v>
      </c>
      <c r="V78" s="20" t="s">
        <v>27</v>
      </c>
      <c r="W78" s="20" t="s">
        <v>27</v>
      </c>
      <c r="X78" s="20" t="s">
        <v>27</v>
      </c>
      <c r="Y78" s="20" t="s">
        <v>27</v>
      </c>
      <c r="Z78" s="20" t="s">
        <v>27</v>
      </c>
      <c r="AA78" s="20" t="s">
        <v>27</v>
      </c>
      <c r="AB78" s="20" t="s">
        <v>27</v>
      </c>
      <c r="AC78" s="20" t="s">
        <v>27</v>
      </c>
      <c r="AD78" s="20" t="s">
        <v>27</v>
      </c>
      <c r="AE78" s="20" t="s">
        <v>27</v>
      </c>
      <c r="AF78" s="20" t="s">
        <v>27</v>
      </c>
      <c r="AG78" s="20">
        <v>0</v>
      </c>
      <c r="AH78" s="20">
        <v>0</v>
      </c>
      <c r="AI78" s="20">
        <v>10743920</v>
      </c>
      <c r="AJ78" s="20" t="s">
        <v>27</v>
      </c>
      <c r="AK78" s="20" t="s">
        <v>27</v>
      </c>
      <c r="AL78" s="31">
        <v>0</v>
      </c>
      <c r="AM78" s="57"/>
      <c r="AO78" s="56" t="s">
        <v>676</v>
      </c>
      <c r="AP78" s="58" t="s">
        <v>676</v>
      </c>
      <c r="AQ78" s="58" t="s">
        <v>676</v>
      </c>
      <c r="AR78" s="58" t="s">
        <v>676</v>
      </c>
      <c r="AS78" s="58" t="s">
        <v>676</v>
      </c>
      <c r="AT78" s="58" t="s">
        <v>676</v>
      </c>
      <c r="AU78" s="58" t="s">
        <v>676</v>
      </c>
      <c r="AV78" s="58" t="s">
        <v>676</v>
      </c>
      <c r="AW78" s="58" t="s">
        <v>676</v>
      </c>
      <c r="AX78" s="58" t="s">
        <v>676</v>
      </c>
      <c r="AY78" s="58" t="s">
        <v>676</v>
      </c>
      <c r="AZ78" s="58" t="s">
        <v>676</v>
      </c>
      <c r="BA78" s="58" t="s">
        <v>676</v>
      </c>
      <c r="BB78" s="58" t="s">
        <v>676</v>
      </c>
      <c r="BC78" s="58" t="s">
        <v>676</v>
      </c>
      <c r="BD78" s="58" t="s">
        <v>676</v>
      </c>
      <c r="BE78" s="58" t="s">
        <v>676</v>
      </c>
      <c r="BF78" s="58" t="s">
        <v>676</v>
      </c>
      <c r="BG78" s="58" t="s">
        <v>676</v>
      </c>
      <c r="BH78" s="58" t="s">
        <v>676</v>
      </c>
      <c r="BI78" s="58" t="s">
        <v>676</v>
      </c>
      <c r="BJ78" s="58" t="s">
        <v>676</v>
      </c>
      <c r="BK78" s="58" t="s">
        <v>676</v>
      </c>
      <c r="BL78" s="58" t="s">
        <v>676</v>
      </c>
      <c r="BM78" s="68" t="s">
        <v>675</v>
      </c>
      <c r="BN78" s="58" t="s">
        <v>676</v>
      </c>
      <c r="BO78" s="58" t="s">
        <v>676</v>
      </c>
      <c r="BP78" s="61" t="s">
        <v>676</v>
      </c>
    </row>
    <row r="79" spans="1:68" ht="33" customHeight="1">
      <c r="A79" s="41" t="s">
        <v>561</v>
      </c>
      <c r="B79" s="49" t="s">
        <v>683</v>
      </c>
      <c r="C79" s="50" t="s">
        <v>684</v>
      </c>
      <c r="D79" s="69" t="s">
        <v>562</v>
      </c>
      <c r="E79" s="16" t="s">
        <v>563</v>
      </c>
      <c r="F79" s="2" t="s">
        <v>291</v>
      </c>
      <c r="G79" s="8">
        <v>1285000</v>
      </c>
      <c r="H79" s="20">
        <f t="shared" si="2"/>
        <v>205600</v>
      </c>
      <c r="I79" s="45">
        <f t="shared" si="3"/>
        <v>1490600</v>
      </c>
      <c r="J79" s="23"/>
      <c r="K79" s="28">
        <v>0</v>
      </c>
      <c r="L79" s="38">
        <v>0</v>
      </c>
      <c r="M79" s="38">
        <v>0</v>
      </c>
      <c r="N79" s="38">
        <v>0</v>
      </c>
      <c r="O79" s="20" t="s">
        <v>27</v>
      </c>
      <c r="P79" s="20" t="s">
        <v>27</v>
      </c>
      <c r="Q79" s="20" t="s">
        <v>27</v>
      </c>
      <c r="R79" s="20" t="s">
        <v>27</v>
      </c>
      <c r="S79" s="20" t="s">
        <v>27</v>
      </c>
      <c r="T79" s="20" t="s">
        <v>27</v>
      </c>
      <c r="U79" s="20" t="s">
        <v>27</v>
      </c>
      <c r="V79" s="20" t="s">
        <v>27</v>
      </c>
      <c r="W79" s="20" t="s">
        <v>27</v>
      </c>
      <c r="X79" s="20" t="s">
        <v>27</v>
      </c>
      <c r="Y79" s="20" t="s">
        <v>27</v>
      </c>
      <c r="Z79" s="20" t="s">
        <v>27</v>
      </c>
      <c r="AA79" s="20" t="s">
        <v>27</v>
      </c>
      <c r="AB79" s="20" t="s">
        <v>27</v>
      </c>
      <c r="AC79" s="20" t="s">
        <v>27</v>
      </c>
      <c r="AD79" s="20" t="s">
        <v>27</v>
      </c>
      <c r="AE79" s="20" t="s">
        <v>27</v>
      </c>
      <c r="AF79" s="20" t="s">
        <v>27</v>
      </c>
      <c r="AG79" s="20">
        <v>0</v>
      </c>
      <c r="AH79" s="20">
        <v>0</v>
      </c>
      <c r="AI79" s="20">
        <v>2504208</v>
      </c>
      <c r="AJ79" s="20" t="s">
        <v>27</v>
      </c>
      <c r="AK79" s="20" t="s">
        <v>27</v>
      </c>
      <c r="AL79" s="31">
        <v>0</v>
      </c>
      <c r="AM79" s="57"/>
      <c r="AO79" s="56" t="s">
        <v>676</v>
      </c>
      <c r="AP79" s="58" t="s">
        <v>676</v>
      </c>
      <c r="AQ79" s="58" t="s">
        <v>676</v>
      </c>
      <c r="AR79" s="58" t="s">
        <v>676</v>
      </c>
      <c r="AS79" s="58" t="s">
        <v>676</v>
      </c>
      <c r="AT79" s="58" t="s">
        <v>676</v>
      </c>
      <c r="AU79" s="58" t="s">
        <v>676</v>
      </c>
      <c r="AV79" s="58" t="s">
        <v>676</v>
      </c>
      <c r="AW79" s="58" t="s">
        <v>676</v>
      </c>
      <c r="AX79" s="58" t="s">
        <v>676</v>
      </c>
      <c r="AY79" s="58" t="s">
        <v>676</v>
      </c>
      <c r="AZ79" s="58" t="s">
        <v>676</v>
      </c>
      <c r="BA79" s="58" t="s">
        <v>676</v>
      </c>
      <c r="BB79" s="58" t="s">
        <v>676</v>
      </c>
      <c r="BC79" s="58" t="s">
        <v>676</v>
      </c>
      <c r="BD79" s="58" t="s">
        <v>676</v>
      </c>
      <c r="BE79" s="58" t="s">
        <v>676</v>
      </c>
      <c r="BF79" s="58" t="s">
        <v>676</v>
      </c>
      <c r="BG79" s="58" t="s">
        <v>676</v>
      </c>
      <c r="BH79" s="58" t="s">
        <v>676</v>
      </c>
      <c r="BI79" s="58" t="s">
        <v>676</v>
      </c>
      <c r="BJ79" s="58" t="s">
        <v>676</v>
      </c>
      <c r="BK79" s="58" t="s">
        <v>676</v>
      </c>
      <c r="BL79" s="58" t="s">
        <v>676</v>
      </c>
      <c r="BM79" s="68" t="s">
        <v>675</v>
      </c>
      <c r="BN79" s="58" t="s">
        <v>676</v>
      </c>
      <c r="BO79" s="58" t="s">
        <v>676</v>
      </c>
      <c r="BP79" s="61" t="s">
        <v>676</v>
      </c>
    </row>
    <row r="80" spans="1:68" ht="33" customHeight="1">
      <c r="A80" s="41" t="s">
        <v>564</v>
      </c>
      <c r="B80" s="49" t="s">
        <v>683</v>
      </c>
      <c r="C80" s="50" t="s">
        <v>684</v>
      </c>
      <c r="D80" s="69" t="s">
        <v>565</v>
      </c>
      <c r="E80" s="16" t="s">
        <v>566</v>
      </c>
      <c r="F80" s="2" t="s">
        <v>291</v>
      </c>
      <c r="G80" s="8">
        <v>1812000</v>
      </c>
      <c r="H80" s="20">
        <f t="shared" si="2"/>
        <v>289920</v>
      </c>
      <c r="I80" s="45">
        <f t="shared" si="3"/>
        <v>2101920</v>
      </c>
      <c r="J80" s="23"/>
      <c r="K80" s="28">
        <v>0</v>
      </c>
      <c r="L80" s="38">
        <v>0</v>
      </c>
      <c r="M80" s="38">
        <v>0</v>
      </c>
      <c r="N80" s="38">
        <v>0</v>
      </c>
      <c r="O80" s="20" t="s">
        <v>27</v>
      </c>
      <c r="P80" s="20" t="s">
        <v>27</v>
      </c>
      <c r="Q80" s="20" t="s">
        <v>27</v>
      </c>
      <c r="R80" s="20" t="s">
        <v>27</v>
      </c>
      <c r="S80" s="20" t="s">
        <v>27</v>
      </c>
      <c r="T80" s="20" t="s">
        <v>27</v>
      </c>
      <c r="U80" s="20" t="s">
        <v>27</v>
      </c>
      <c r="V80" s="20" t="s">
        <v>27</v>
      </c>
      <c r="W80" s="20" t="s">
        <v>27</v>
      </c>
      <c r="X80" s="20" t="s">
        <v>27</v>
      </c>
      <c r="Y80" s="20" t="s">
        <v>27</v>
      </c>
      <c r="Z80" s="20" t="s">
        <v>27</v>
      </c>
      <c r="AA80" s="20" t="s">
        <v>27</v>
      </c>
      <c r="AB80" s="20" t="s">
        <v>27</v>
      </c>
      <c r="AC80" s="20" t="s">
        <v>27</v>
      </c>
      <c r="AD80" s="20" t="s">
        <v>27</v>
      </c>
      <c r="AE80" s="20" t="s">
        <v>27</v>
      </c>
      <c r="AF80" s="20" t="s">
        <v>27</v>
      </c>
      <c r="AG80" s="20">
        <v>0</v>
      </c>
      <c r="AH80" s="20">
        <v>0</v>
      </c>
      <c r="AI80" s="20">
        <v>3527560</v>
      </c>
      <c r="AJ80" s="20" t="s">
        <v>27</v>
      </c>
      <c r="AK80" s="20" t="s">
        <v>27</v>
      </c>
      <c r="AL80" s="31">
        <v>0</v>
      </c>
      <c r="AM80" s="57"/>
      <c r="AO80" s="56" t="s">
        <v>676</v>
      </c>
      <c r="AP80" s="58" t="s">
        <v>676</v>
      </c>
      <c r="AQ80" s="58" t="s">
        <v>676</v>
      </c>
      <c r="AR80" s="58" t="s">
        <v>676</v>
      </c>
      <c r="AS80" s="58" t="s">
        <v>676</v>
      </c>
      <c r="AT80" s="58" t="s">
        <v>676</v>
      </c>
      <c r="AU80" s="58" t="s">
        <v>676</v>
      </c>
      <c r="AV80" s="58" t="s">
        <v>676</v>
      </c>
      <c r="AW80" s="58" t="s">
        <v>676</v>
      </c>
      <c r="AX80" s="58" t="s">
        <v>676</v>
      </c>
      <c r="AY80" s="58" t="s">
        <v>676</v>
      </c>
      <c r="AZ80" s="58" t="s">
        <v>676</v>
      </c>
      <c r="BA80" s="58" t="s">
        <v>676</v>
      </c>
      <c r="BB80" s="58" t="s">
        <v>676</v>
      </c>
      <c r="BC80" s="58" t="s">
        <v>676</v>
      </c>
      <c r="BD80" s="58" t="s">
        <v>676</v>
      </c>
      <c r="BE80" s="58" t="s">
        <v>676</v>
      </c>
      <c r="BF80" s="58" t="s">
        <v>676</v>
      </c>
      <c r="BG80" s="58" t="s">
        <v>676</v>
      </c>
      <c r="BH80" s="58" t="s">
        <v>676</v>
      </c>
      <c r="BI80" s="58" t="s">
        <v>676</v>
      </c>
      <c r="BJ80" s="58" t="s">
        <v>676</v>
      </c>
      <c r="BK80" s="58" t="s">
        <v>676</v>
      </c>
      <c r="BL80" s="58" t="s">
        <v>676</v>
      </c>
      <c r="BM80" s="68" t="s">
        <v>675</v>
      </c>
      <c r="BN80" s="58" t="s">
        <v>676</v>
      </c>
      <c r="BO80" s="58" t="s">
        <v>676</v>
      </c>
      <c r="BP80" s="61" t="s">
        <v>676</v>
      </c>
    </row>
    <row r="81" spans="1:68" ht="37.5" customHeight="1">
      <c r="A81" s="41" t="s">
        <v>567</v>
      </c>
      <c r="B81" s="49" t="s">
        <v>683</v>
      </c>
      <c r="C81" s="50" t="s">
        <v>685</v>
      </c>
      <c r="D81" s="69" t="s">
        <v>568</v>
      </c>
      <c r="E81" s="16" t="s">
        <v>569</v>
      </c>
      <c r="F81" s="2" t="s">
        <v>291</v>
      </c>
      <c r="G81" s="8">
        <v>343103</v>
      </c>
      <c r="H81" s="20">
        <f t="shared" si="2"/>
        <v>54896.48</v>
      </c>
      <c r="I81" s="45">
        <f t="shared" si="3"/>
        <v>397999.48</v>
      </c>
      <c r="J81" s="23"/>
      <c r="K81" s="28">
        <v>0</v>
      </c>
      <c r="L81" s="38">
        <v>0</v>
      </c>
      <c r="M81" s="38">
        <v>0</v>
      </c>
      <c r="N81" s="38">
        <v>0</v>
      </c>
      <c r="O81" s="20" t="s">
        <v>27</v>
      </c>
      <c r="P81" s="20" t="s">
        <v>27</v>
      </c>
      <c r="Q81" s="20" t="s">
        <v>27</v>
      </c>
      <c r="R81" s="20" t="s">
        <v>27</v>
      </c>
      <c r="S81" s="20" t="s">
        <v>27</v>
      </c>
      <c r="T81" s="20" t="s">
        <v>27</v>
      </c>
      <c r="U81" s="20" t="s">
        <v>27</v>
      </c>
      <c r="V81" s="20" t="s">
        <v>27</v>
      </c>
      <c r="W81" s="20" t="s">
        <v>27</v>
      </c>
      <c r="X81" s="20" t="s">
        <v>27</v>
      </c>
      <c r="Y81" s="20" t="s">
        <v>27</v>
      </c>
      <c r="Z81" s="20" t="s">
        <v>27</v>
      </c>
      <c r="AA81" s="20" t="s">
        <v>27</v>
      </c>
      <c r="AB81" s="20" t="s">
        <v>27</v>
      </c>
      <c r="AC81" s="20" t="s">
        <v>27</v>
      </c>
      <c r="AD81" s="20" t="s">
        <v>27</v>
      </c>
      <c r="AE81" s="20" t="s">
        <v>27</v>
      </c>
      <c r="AF81" s="20" t="s">
        <v>27</v>
      </c>
      <c r="AG81" s="20">
        <v>0</v>
      </c>
      <c r="AH81" s="20">
        <v>0</v>
      </c>
      <c r="AI81" s="20">
        <v>0</v>
      </c>
      <c r="AJ81" s="20" t="s">
        <v>27</v>
      </c>
      <c r="AK81" s="20" t="s">
        <v>27</v>
      </c>
      <c r="AL81" s="31">
        <v>0</v>
      </c>
      <c r="AM81" s="57"/>
      <c r="AO81" s="56" t="s">
        <v>676</v>
      </c>
      <c r="AP81" s="58" t="s">
        <v>676</v>
      </c>
      <c r="AQ81" s="58" t="s">
        <v>676</v>
      </c>
      <c r="AR81" s="58" t="s">
        <v>676</v>
      </c>
      <c r="AS81" s="58" t="s">
        <v>676</v>
      </c>
      <c r="AT81" s="58" t="s">
        <v>676</v>
      </c>
      <c r="AU81" s="58" t="s">
        <v>676</v>
      </c>
      <c r="AV81" s="58" t="s">
        <v>676</v>
      </c>
      <c r="AW81" s="58" t="s">
        <v>676</v>
      </c>
      <c r="AX81" s="58" t="s">
        <v>676</v>
      </c>
      <c r="AY81" s="58" t="s">
        <v>676</v>
      </c>
      <c r="AZ81" s="58" t="s">
        <v>676</v>
      </c>
      <c r="BA81" s="58" t="s">
        <v>676</v>
      </c>
      <c r="BB81" s="58" t="s">
        <v>676</v>
      </c>
      <c r="BC81" s="58" t="s">
        <v>676</v>
      </c>
      <c r="BD81" s="58" t="s">
        <v>676</v>
      </c>
      <c r="BE81" s="58" t="s">
        <v>676</v>
      </c>
      <c r="BF81" s="58" t="s">
        <v>676</v>
      </c>
      <c r="BG81" s="58" t="s">
        <v>676</v>
      </c>
      <c r="BH81" s="58" t="s">
        <v>676</v>
      </c>
      <c r="BI81" s="58" t="s">
        <v>676</v>
      </c>
      <c r="BJ81" s="58" t="s">
        <v>676</v>
      </c>
      <c r="BK81" s="58" t="s">
        <v>676</v>
      </c>
      <c r="BL81" s="58" t="s">
        <v>676</v>
      </c>
      <c r="BM81" s="58" t="s">
        <v>676</v>
      </c>
      <c r="BN81" s="58" t="s">
        <v>676</v>
      </c>
      <c r="BO81" s="58" t="s">
        <v>676</v>
      </c>
      <c r="BP81" s="61" t="s">
        <v>676</v>
      </c>
    </row>
    <row r="82" spans="1:68" ht="36" customHeight="1">
      <c r="A82" s="70" t="s">
        <v>570</v>
      </c>
      <c r="B82" s="49" t="s">
        <v>683</v>
      </c>
      <c r="C82" s="50" t="s">
        <v>685</v>
      </c>
      <c r="D82" s="69" t="s">
        <v>386</v>
      </c>
      <c r="E82" s="17" t="s">
        <v>39</v>
      </c>
      <c r="F82" s="2" t="s">
        <v>291</v>
      </c>
      <c r="G82" s="8">
        <v>3956942</v>
      </c>
      <c r="H82" s="20">
        <f t="shared" si="2"/>
        <v>633110.72</v>
      </c>
      <c r="I82" s="45">
        <f t="shared" si="3"/>
        <v>4590052.72</v>
      </c>
      <c r="J82" s="23"/>
      <c r="K82" s="28">
        <v>0</v>
      </c>
      <c r="L82" s="38">
        <v>0</v>
      </c>
      <c r="M82" s="38">
        <v>0</v>
      </c>
      <c r="N82" s="38">
        <v>0</v>
      </c>
      <c r="O82" s="20" t="s">
        <v>27</v>
      </c>
      <c r="P82" s="20" t="s">
        <v>27</v>
      </c>
      <c r="Q82" s="20" t="s">
        <v>27</v>
      </c>
      <c r="R82" s="20" t="s">
        <v>27</v>
      </c>
      <c r="S82" s="20" t="s">
        <v>27</v>
      </c>
      <c r="T82" s="20" t="s">
        <v>27</v>
      </c>
      <c r="U82" s="20" t="s">
        <v>27</v>
      </c>
      <c r="V82" s="20" t="s">
        <v>27</v>
      </c>
      <c r="W82" s="20" t="s">
        <v>27</v>
      </c>
      <c r="X82" s="20">
        <v>8932000</v>
      </c>
      <c r="Y82" s="20" t="s">
        <v>27</v>
      </c>
      <c r="Z82" s="20" t="s">
        <v>27</v>
      </c>
      <c r="AA82" s="20" t="s">
        <v>27</v>
      </c>
      <c r="AB82" s="20" t="s">
        <v>27</v>
      </c>
      <c r="AC82" s="20" t="s">
        <v>27</v>
      </c>
      <c r="AD82" s="20" t="s">
        <v>27</v>
      </c>
      <c r="AE82" s="20" t="s">
        <v>27</v>
      </c>
      <c r="AF82" s="20" t="s">
        <v>27</v>
      </c>
      <c r="AG82" s="20">
        <v>4405506</v>
      </c>
      <c r="AH82" s="20">
        <v>0</v>
      </c>
      <c r="AI82" s="20">
        <v>0</v>
      </c>
      <c r="AJ82" s="20" t="s">
        <v>27</v>
      </c>
      <c r="AK82" s="20" t="s">
        <v>27</v>
      </c>
      <c r="AL82" s="31">
        <v>0</v>
      </c>
      <c r="AM82" s="57"/>
      <c r="AO82" s="56" t="s">
        <v>676</v>
      </c>
      <c r="AP82" s="58" t="s">
        <v>676</v>
      </c>
      <c r="AQ82" s="58" t="s">
        <v>676</v>
      </c>
      <c r="AR82" s="58" t="s">
        <v>676</v>
      </c>
      <c r="AS82" s="58" t="s">
        <v>676</v>
      </c>
      <c r="AT82" s="58" t="s">
        <v>676</v>
      </c>
      <c r="AU82" s="58" t="s">
        <v>676</v>
      </c>
      <c r="AV82" s="58" t="s">
        <v>676</v>
      </c>
      <c r="AW82" s="58" t="s">
        <v>676</v>
      </c>
      <c r="AX82" s="58" t="s">
        <v>676</v>
      </c>
      <c r="AY82" s="58" t="s">
        <v>676</v>
      </c>
      <c r="AZ82" s="58" t="s">
        <v>676</v>
      </c>
      <c r="BA82" s="58" t="s">
        <v>676</v>
      </c>
      <c r="BB82" s="68" t="s">
        <v>675</v>
      </c>
      <c r="BC82" s="58" t="s">
        <v>676</v>
      </c>
      <c r="BD82" s="58" t="s">
        <v>676</v>
      </c>
      <c r="BE82" s="58" t="s">
        <v>676</v>
      </c>
      <c r="BF82" s="58" t="s">
        <v>676</v>
      </c>
      <c r="BG82" s="58" t="s">
        <v>676</v>
      </c>
      <c r="BH82" s="58" t="s">
        <v>676</v>
      </c>
      <c r="BI82" s="58" t="s">
        <v>676</v>
      </c>
      <c r="BJ82" s="58" t="s">
        <v>676</v>
      </c>
      <c r="BK82" s="68" t="s">
        <v>675</v>
      </c>
      <c r="BL82" s="58" t="s">
        <v>676</v>
      </c>
      <c r="BM82" s="58" t="s">
        <v>676</v>
      </c>
      <c r="BN82" s="58" t="s">
        <v>676</v>
      </c>
      <c r="BO82" s="58" t="s">
        <v>676</v>
      </c>
      <c r="BP82" s="61" t="s">
        <v>676</v>
      </c>
    </row>
    <row r="83" spans="1:68" ht="36" customHeight="1">
      <c r="A83" s="41" t="s">
        <v>571</v>
      </c>
      <c r="B83" s="49" t="s">
        <v>683</v>
      </c>
      <c r="C83" s="50" t="s">
        <v>685</v>
      </c>
      <c r="D83" s="69" t="s">
        <v>572</v>
      </c>
      <c r="E83" s="16" t="s">
        <v>573</v>
      </c>
      <c r="F83" s="2" t="s">
        <v>291</v>
      </c>
      <c r="G83" s="8">
        <v>1800000</v>
      </c>
      <c r="H83" s="20">
        <f t="shared" si="2"/>
        <v>288000</v>
      </c>
      <c r="I83" s="45">
        <f t="shared" si="3"/>
        <v>2088000</v>
      </c>
      <c r="J83" s="23"/>
      <c r="K83" s="28">
        <v>0</v>
      </c>
      <c r="L83" s="38">
        <v>0</v>
      </c>
      <c r="M83" s="38">
        <v>0</v>
      </c>
      <c r="N83" s="38">
        <v>0</v>
      </c>
      <c r="O83" s="20" t="s">
        <v>27</v>
      </c>
      <c r="P83" s="20" t="s">
        <v>27</v>
      </c>
      <c r="Q83" s="20" t="s">
        <v>27</v>
      </c>
      <c r="R83" s="20" t="s">
        <v>27</v>
      </c>
      <c r="S83" s="20" t="s">
        <v>27</v>
      </c>
      <c r="T83" s="20" t="s">
        <v>27</v>
      </c>
      <c r="U83" s="20" t="s">
        <v>27</v>
      </c>
      <c r="V83" s="20" t="s">
        <v>27</v>
      </c>
      <c r="W83" s="20" t="s">
        <v>27</v>
      </c>
      <c r="X83" s="20" t="s">
        <v>27</v>
      </c>
      <c r="Y83" s="20" t="s">
        <v>27</v>
      </c>
      <c r="Z83" s="20" t="s">
        <v>27</v>
      </c>
      <c r="AA83" s="20" t="s">
        <v>27</v>
      </c>
      <c r="AB83" s="20" t="s">
        <v>27</v>
      </c>
      <c r="AC83" s="20" t="s">
        <v>27</v>
      </c>
      <c r="AD83" s="20" t="s">
        <v>27</v>
      </c>
      <c r="AE83" s="20" t="s">
        <v>27</v>
      </c>
      <c r="AF83" s="20" t="s">
        <v>27</v>
      </c>
      <c r="AG83" s="20">
        <v>0</v>
      </c>
      <c r="AH83" s="20">
        <v>0</v>
      </c>
      <c r="AI83" s="20">
        <v>0</v>
      </c>
      <c r="AJ83" s="20" t="s">
        <v>27</v>
      </c>
      <c r="AK83" s="20" t="s">
        <v>27</v>
      </c>
      <c r="AL83" s="31">
        <v>0</v>
      </c>
      <c r="AM83" s="57"/>
      <c r="AO83" s="56" t="s">
        <v>676</v>
      </c>
      <c r="AP83" s="58" t="s">
        <v>676</v>
      </c>
      <c r="AQ83" s="58" t="s">
        <v>676</v>
      </c>
      <c r="AR83" s="58" t="s">
        <v>676</v>
      </c>
      <c r="AS83" s="58" t="s">
        <v>676</v>
      </c>
      <c r="AT83" s="58" t="s">
        <v>676</v>
      </c>
      <c r="AU83" s="58" t="s">
        <v>676</v>
      </c>
      <c r="AV83" s="58" t="s">
        <v>676</v>
      </c>
      <c r="AW83" s="58" t="s">
        <v>676</v>
      </c>
      <c r="AX83" s="58" t="s">
        <v>676</v>
      </c>
      <c r="AY83" s="58" t="s">
        <v>676</v>
      </c>
      <c r="AZ83" s="58" t="s">
        <v>676</v>
      </c>
      <c r="BA83" s="58" t="s">
        <v>676</v>
      </c>
      <c r="BB83" s="58" t="s">
        <v>676</v>
      </c>
      <c r="BC83" s="58" t="s">
        <v>676</v>
      </c>
      <c r="BD83" s="58" t="s">
        <v>676</v>
      </c>
      <c r="BE83" s="58" t="s">
        <v>676</v>
      </c>
      <c r="BF83" s="58" t="s">
        <v>676</v>
      </c>
      <c r="BG83" s="58" t="s">
        <v>676</v>
      </c>
      <c r="BH83" s="58" t="s">
        <v>676</v>
      </c>
      <c r="BI83" s="58" t="s">
        <v>676</v>
      </c>
      <c r="BJ83" s="58" t="s">
        <v>676</v>
      </c>
      <c r="BK83" s="58" t="s">
        <v>676</v>
      </c>
      <c r="BL83" s="58" t="s">
        <v>676</v>
      </c>
      <c r="BM83" s="58" t="s">
        <v>676</v>
      </c>
      <c r="BN83" s="58" t="s">
        <v>676</v>
      </c>
      <c r="BO83" s="58" t="s">
        <v>676</v>
      </c>
      <c r="BP83" s="61" t="s">
        <v>676</v>
      </c>
    </row>
    <row r="84" spans="1:68" ht="61.5" customHeight="1">
      <c r="A84" s="41" t="s">
        <v>574</v>
      </c>
      <c r="B84" s="49" t="s">
        <v>683</v>
      </c>
      <c r="C84" s="50" t="s">
        <v>686</v>
      </c>
      <c r="D84" s="69" t="s">
        <v>575</v>
      </c>
      <c r="E84" s="16" t="s">
        <v>576</v>
      </c>
      <c r="F84" s="2" t="s">
        <v>291</v>
      </c>
      <c r="G84" s="8">
        <v>7250000</v>
      </c>
      <c r="H84" s="20">
        <f t="shared" si="2"/>
        <v>1160000</v>
      </c>
      <c r="I84" s="45">
        <f t="shared" si="3"/>
        <v>8410000</v>
      </c>
      <c r="J84" s="23"/>
      <c r="K84" s="28">
        <v>0</v>
      </c>
      <c r="L84" s="38">
        <v>0</v>
      </c>
      <c r="M84" s="38">
        <v>0</v>
      </c>
      <c r="N84" s="38">
        <v>0</v>
      </c>
      <c r="O84" s="20" t="s">
        <v>27</v>
      </c>
      <c r="P84" s="20" t="s">
        <v>27</v>
      </c>
      <c r="Q84" s="20">
        <v>8236000</v>
      </c>
      <c r="R84" s="20" t="s">
        <v>27</v>
      </c>
      <c r="S84" s="20" t="s">
        <v>27</v>
      </c>
      <c r="T84" s="20">
        <v>9290723.04</v>
      </c>
      <c r="U84" s="20" t="s">
        <v>27</v>
      </c>
      <c r="V84" s="20" t="s">
        <v>27</v>
      </c>
      <c r="W84" s="20" t="s">
        <v>27</v>
      </c>
      <c r="X84" s="20" t="s">
        <v>27</v>
      </c>
      <c r="Y84" s="20" t="s">
        <v>27</v>
      </c>
      <c r="Z84" s="20" t="s">
        <v>27</v>
      </c>
      <c r="AA84" s="20" t="s">
        <v>27</v>
      </c>
      <c r="AB84" s="20">
        <v>10266000</v>
      </c>
      <c r="AC84" s="20" t="s">
        <v>27</v>
      </c>
      <c r="AD84" s="20" t="s">
        <v>27</v>
      </c>
      <c r="AE84" s="20" t="s">
        <v>27</v>
      </c>
      <c r="AF84" s="20" t="s">
        <v>27</v>
      </c>
      <c r="AG84" s="20">
        <v>0</v>
      </c>
      <c r="AH84" s="20">
        <v>0</v>
      </c>
      <c r="AI84" s="20">
        <v>7577120</v>
      </c>
      <c r="AJ84" s="20" t="s">
        <v>27</v>
      </c>
      <c r="AK84" s="35">
        <v>20957345.32</v>
      </c>
      <c r="AL84" s="31">
        <v>0</v>
      </c>
      <c r="AM84" s="57"/>
      <c r="AO84" s="56" t="s">
        <v>676</v>
      </c>
      <c r="AP84" s="58" t="s">
        <v>676</v>
      </c>
      <c r="AQ84" s="58" t="s">
        <v>676</v>
      </c>
      <c r="AR84" s="58" t="s">
        <v>676</v>
      </c>
      <c r="AS84" s="58" t="s">
        <v>676</v>
      </c>
      <c r="AT84" s="58" t="s">
        <v>676</v>
      </c>
      <c r="AU84" s="68" t="s">
        <v>675</v>
      </c>
      <c r="AV84" s="58" t="s">
        <v>676</v>
      </c>
      <c r="AW84" s="58" t="s">
        <v>676</v>
      </c>
      <c r="AX84" s="68" t="s">
        <v>324</v>
      </c>
      <c r="AY84" s="58" t="s">
        <v>676</v>
      </c>
      <c r="AZ84" s="58" t="s">
        <v>676</v>
      </c>
      <c r="BA84" s="58" t="s">
        <v>676</v>
      </c>
      <c r="BB84" s="58" t="s">
        <v>676</v>
      </c>
      <c r="BC84" s="58" t="s">
        <v>676</v>
      </c>
      <c r="BD84" s="58" t="s">
        <v>676</v>
      </c>
      <c r="BE84" s="58" t="s">
        <v>676</v>
      </c>
      <c r="BF84" s="68" t="s">
        <v>721</v>
      </c>
      <c r="BG84" s="58" t="s">
        <v>676</v>
      </c>
      <c r="BH84" s="58" t="s">
        <v>676</v>
      </c>
      <c r="BI84" s="58" t="s">
        <v>676</v>
      </c>
      <c r="BJ84" s="58" t="s">
        <v>676</v>
      </c>
      <c r="BK84" s="58" t="s">
        <v>676</v>
      </c>
      <c r="BL84" s="58" t="s">
        <v>676</v>
      </c>
      <c r="BM84" s="68" t="s">
        <v>675</v>
      </c>
      <c r="BN84" s="58" t="s">
        <v>676</v>
      </c>
      <c r="BO84" s="68" t="s">
        <v>723</v>
      </c>
      <c r="BP84" s="61" t="s">
        <v>676</v>
      </c>
    </row>
    <row r="85" spans="1:68" ht="72" customHeight="1">
      <c r="A85" s="41" t="s">
        <v>577</v>
      </c>
      <c r="B85" s="49" t="s">
        <v>683</v>
      </c>
      <c r="C85" s="50" t="s">
        <v>686</v>
      </c>
      <c r="D85" s="69" t="s">
        <v>578</v>
      </c>
      <c r="E85" s="16" t="s">
        <v>453</v>
      </c>
      <c r="F85" s="2" t="s">
        <v>291</v>
      </c>
      <c r="G85" s="8">
        <v>14100000</v>
      </c>
      <c r="H85" s="20">
        <f t="shared" si="2"/>
        <v>2256000</v>
      </c>
      <c r="I85" s="45">
        <f t="shared" si="3"/>
        <v>16356000</v>
      </c>
      <c r="J85" s="23"/>
      <c r="K85" s="28">
        <v>0</v>
      </c>
      <c r="L85" s="38">
        <v>0</v>
      </c>
      <c r="M85" s="38">
        <v>0</v>
      </c>
      <c r="N85" s="38">
        <v>0</v>
      </c>
      <c r="O85" s="20" t="s">
        <v>27</v>
      </c>
      <c r="P85" s="20" t="s">
        <v>27</v>
      </c>
      <c r="Q85" s="20">
        <v>11716000</v>
      </c>
      <c r="R85" s="20" t="s">
        <v>27</v>
      </c>
      <c r="S85" s="20" t="s">
        <v>27</v>
      </c>
      <c r="T85" s="20" t="s">
        <v>27</v>
      </c>
      <c r="U85" s="20" t="s">
        <v>27</v>
      </c>
      <c r="V85" s="20" t="s">
        <v>27</v>
      </c>
      <c r="W85" s="20" t="s">
        <v>27</v>
      </c>
      <c r="X85" s="20" t="s">
        <v>27</v>
      </c>
      <c r="Y85" s="20" t="s">
        <v>27</v>
      </c>
      <c r="Z85" s="20" t="s">
        <v>27</v>
      </c>
      <c r="AA85" s="20" t="s">
        <v>27</v>
      </c>
      <c r="AB85" s="20">
        <v>16321200</v>
      </c>
      <c r="AC85" s="20" t="s">
        <v>27</v>
      </c>
      <c r="AD85" s="20" t="s">
        <v>27</v>
      </c>
      <c r="AE85" s="20" t="s">
        <v>27</v>
      </c>
      <c r="AF85" s="20" t="s">
        <v>27</v>
      </c>
      <c r="AG85" s="20">
        <v>0</v>
      </c>
      <c r="AH85" s="20">
        <v>0</v>
      </c>
      <c r="AI85" s="20">
        <v>15660000</v>
      </c>
      <c r="AJ85" s="20" t="s">
        <v>27</v>
      </c>
      <c r="AK85" s="35">
        <v>10035933.72</v>
      </c>
      <c r="AL85" s="31">
        <v>0</v>
      </c>
      <c r="AM85" s="57"/>
      <c r="AO85" s="56" t="s">
        <v>676</v>
      </c>
      <c r="AP85" s="58" t="s">
        <v>676</v>
      </c>
      <c r="AQ85" s="58" t="s">
        <v>676</v>
      </c>
      <c r="AR85" s="58" t="s">
        <v>676</v>
      </c>
      <c r="AS85" s="58" t="s">
        <v>676</v>
      </c>
      <c r="AT85" s="58" t="s">
        <v>676</v>
      </c>
      <c r="AU85" s="68" t="s">
        <v>675</v>
      </c>
      <c r="AV85" s="58" t="s">
        <v>676</v>
      </c>
      <c r="AW85" s="58" t="s">
        <v>676</v>
      </c>
      <c r="AX85" s="58" t="s">
        <v>676</v>
      </c>
      <c r="AY85" s="58" t="s">
        <v>676</v>
      </c>
      <c r="AZ85" s="58" t="s">
        <v>676</v>
      </c>
      <c r="BA85" s="58" t="s">
        <v>676</v>
      </c>
      <c r="BB85" s="58" t="s">
        <v>676</v>
      </c>
      <c r="BC85" s="58" t="s">
        <v>676</v>
      </c>
      <c r="BD85" s="58" t="s">
        <v>676</v>
      </c>
      <c r="BE85" s="58" t="s">
        <v>676</v>
      </c>
      <c r="BF85" s="68" t="s">
        <v>722</v>
      </c>
      <c r="BG85" s="58" t="s">
        <v>676</v>
      </c>
      <c r="BH85" s="58" t="s">
        <v>676</v>
      </c>
      <c r="BI85" s="58" t="s">
        <v>676</v>
      </c>
      <c r="BJ85" s="58" t="s">
        <v>676</v>
      </c>
      <c r="BK85" s="58" t="s">
        <v>676</v>
      </c>
      <c r="BL85" s="58" t="s">
        <v>676</v>
      </c>
      <c r="BM85" s="68" t="s">
        <v>675</v>
      </c>
      <c r="BN85" s="58" t="s">
        <v>676</v>
      </c>
      <c r="BO85" s="68" t="s">
        <v>723</v>
      </c>
      <c r="BP85" s="61" t="s">
        <v>676</v>
      </c>
    </row>
    <row r="86" spans="1:68" ht="72" customHeight="1">
      <c r="A86" s="41" t="s">
        <v>454</v>
      </c>
      <c r="B86" s="49" t="s">
        <v>683</v>
      </c>
      <c r="C86" s="50" t="s">
        <v>686</v>
      </c>
      <c r="D86" s="69" t="s">
        <v>455</v>
      </c>
      <c r="E86" s="16" t="s">
        <v>453</v>
      </c>
      <c r="F86" s="2" t="s">
        <v>291</v>
      </c>
      <c r="G86" s="8">
        <v>14100000</v>
      </c>
      <c r="H86" s="20">
        <f t="shared" si="2"/>
        <v>2256000</v>
      </c>
      <c r="I86" s="45">
        <f t="shared" si="3"/>
        <v>16356000</v>
      </c>
      <c r="J86" s="23"/>
      <c r="K86" s="28">
        <v>0</v>
      </c>
      <c r="L86" s="38">
        <v>0</v>
      </c>
      <c r="M86" s="38">
        <v>0</v>
      </c>
      <c r="N86" s="38">
        <v>0</v>
      </c>
      <c r="O86" s="20" t="s">
        <v>27</v>
      </c>
      <c r="P86" s="20" t="s">
        <v>27</v>
      </c>
      <c r="Q86" s="20">
        <v>11716000</v>
      </c>
      <c r="R86" s="20" t="s">
        <v>27</v>
      </c>
      <c r="S86" s="20" t="s">
        <v>27</v>
      </c>
      <c r="T86" s="20" t="s">
        <v>27</v>
      </c>
      <c r="U86" s="20" t="s">
        <v>27</v>
      </c>
      <c r="V86" s="20" t="s">
        <v>27</v>
      </c>
      <c r="W86" s="20" t="s">
        <v>27</v>
      </c>
      <c r="X86" s="20" t="s">
        <v>27</v>
      </c>
      <c r="Y86" s="20" t="s">
        <v>27</v>
      </c>
      <c r="Z86" s="20" t="s">
        <v>27</v>
      </c>
      <c r="AA86" s="20" t="s">
        <v>27</v>
      </c>
      <c r="AB86" s="20">
        <v>16321200</v>
      </c>
      <c r="AC86" s="20" t="s">
        <v>27</v>
      </c>
      <c r="AD86" s="20" t="s">
        <v>27</v>
      </c>
      <c r="AE86" s="20" t="s">
        <v>27</v>
      </c>
      <c r="AF86" s="20" t="s">
        <v>27</v>
      </c>
      <c r="AG86" s="20">
        <v>0</v>
      </c>
      <c r="AH86" s="20">
        <v>0</v>
      </c>
      <c r="AI86" s="20">
        <v>15660000</v>
      </c>
      <c r="AJ86" s="20" t="s">
        <v>27</v>
      </c>
      <c r="AK86" s="35">
        <v>21305333.72</v>
      </c>
      <c r="AL86" s="31">
        <v>0</v>
      </c>
      <c r="AM86" s="57"/>
      <c r="AO86" s="56" t="s">
        <v>676</v>
      </c>
      <c r="AP86" s="58" t="s">
        <v>676</v>
      </c>
      <c r="AQ86" s="58" t="s">
        <v>676</v>
      </c>
      <c r="AR86" s="58" t="s">
        <v>676</v>
      </c>
      <c r="AS86" s="58" t="s">
        <v>676</v>
      </c>
      <c r="AT86" s="58" t="s">
        <v>676</v>
      </c>
      <c r="AU86" s="68" t="s">
        <v>675</v>
      </c>
      <c r="AV86" s="58" t="s">
        <v>676</v>
      </c>
      <c r="AW86" s="58" t="s">
        <v>676</v>
      </c>
      <c r="AX86" s="58" t="s">
        <v>676</v>
      </c>
      <c r="AY86" s="58" t="s">
        <v>676</v>
      </c>
      <c r="AZ86" s="58" t="s">
        <v>676</v>
      </c>
      <c r="BA86" s="58" t="s">
        <v>676</v>
      </c>
      <c r="BB86" s="58" t="s">
        <v>676</v>
      </c>
      <c r="BC86" s="58" t="s">
        <v>676</v>
      </c>
      <c r="BD86" s="58" t="s">
        <v>676</v>
      </c>
      <c r="BE86" s="58" t="s">
        <v>676</v>
      </c>
      <c r="BF86" s="68" t="s">
        <v>722</v>
      </c>
      <c r="BG86" s="58" t="s">
        <v>676</v>
      </c>
      <c r="BH86" s="58" t="s">
        <v>676</v>
      </c>
      <c r="BI86" s="58" t="s">
        <v>676</v>
      </c>
      <c r="BJ86" s="58" t="s">
        <v>676</v>
      </c>
      <c r="BK86" s="58" t="s">
        <v>676</v>
      </c>
      <c r="BL86" s="58" t="s">
        <v>676</v>
      </c>
      <c r="BM86" s="68" t="s">
        <v>675</v>
      </c>
      <c r="BN86" s="58" t="s">
        <v>676</v>
      </c>
      <c r="BO86" s="68" t="s">
        <v>675</v>
      </c>
      <c r="BP86" s="61" t="s">
        <v>676</v>
      </c>
    </row>
    <row r="87" spans="1:68" ht="51.75" customHeight="1">
      <c r="A87" s="41" t="s">
        <v>456</v>
      </c>
      <c r="B87" s="49" t="s">
        <v>683</v>
      </c>
      <c r="C87" s="50" t="s">
        <v>686</v>
      </c>
      <c r="D87" s="69" t="s">
        <v>457</v>
      </c>
      <c r="E87" s="16" t="s">
        <v>458</v>
      </c>
      <c r="F87" s="2" t="s">
        <v>291</v>
      </c>
      <c r="G87" s="8">
        <v>6680000</v>
      </c>
      <c r="H87" s="20">
        <f t="shared" si="2"/>
        <v>1068800</v>
      </c>
      <c r="I87" s="45">
        <f t="shared" si="3"/>
        <v>7748800</v>
      </c>
      <c r="J87" s="23"/>
      <c r="K87" s="28">
        <v>0</v>
      </c>
      <c r="L87" s="38">
        <v>0</v>
      </c>
      <c r="M87" s="38">
        <v>0</v>
      </c>
      <c r="N87" s="38">
        <v>0</v>
      </c>
      <c r="O87" s="20" t="s">
        <v>27</v>
      </c>
      <c r="P87" s="20" t="s">
        <v>27</v>
      </c>
      <c r="Q87" s="20" t="s">
        <v>27</v>
      </c>
      <c r="R87" s="20" t="s">
        <v>27</v>
      </c>
      <c r="S87" s="20" t="s">
        <v>27</v>
      </c>
      <c r="T87" s="20" t="s">
        <v>27</v>
      </c>
      <c r="U87" s="20" t="s">
        <v>27</v>
      </c>
      <c r="V87" s="20">
        <v>2900000</v>
      </c>
      <c r="W87" s="20" t="s">
        <v>27</v>
      </c>
      <c r="X87" s="20" t="s">
        <v>27</v>
      </c>
      <c r="Y87" s="20" t="s">
        <v>27</v>
      </c>
      <c r="Z87" s="20" t="s">
        <v>27</v>
      </c>
      <c r="AA87" s="20" t="s">
        <v>27</v>
      </c>
      <c r="AB87" s="20" t="s">
        <v>27</v>
      </c>
      <c r="AC87" s="20" t="s">
        <v>27</v>
      </c>
      <c r="AD87" s="20" t="s">
        <v>27</v>
      </c>
      <c r="AE87" s="20" t="s">
        <v>27</v>
      </c>
      <c r="AF87" s="20" t="s">
        <v>27</v>
      </c>
      <c r="AG87" s="20">
        <v>0</v>
      </c>
      <c r="AH87" s="20">
        <v>0</v>
      </c>
      <c r="AI87" s="20">
        <v>0</v>
      </c>
      <c r="AJ87" s="20" t="s">
        <v>27</v>
      </c>
      <c r="AK87" s="20" t="s">
        <v>27</v>
      </c>
      <c r="AL87" s="31">
        <v>0</v>
      </c>
      <c r="AM87" s="57"/>
      <c r="AO87" s="56" t="s">
        <v>676</v>
      </c>
      <c r="AP87" s="58" t="s">
        <v>676</v>
      </c>
      <c r="AQ87" s="58" t="s">
        <v>676</v>
      </c>
      <c r="AR87" s="58" t="s">
        <v>676</v>
      </c>
      <c r="AS87" s="58" t="s">
        <v>676</v>
      </c>
      <c r="AT87" s="58" t="s">
        <v>676</v>
      </c>
      <c r="AU87" s="58" t="s">
        <v>676</v>
      </c>
      <c r="AV87" s="58" t="s">
        <v>676</v>
      </c>
      <c r="AW87" s="58" t="s">
        <v>676</v>
      </c>
      <c r="AX87" s="58" t="s">
        <v>676</v>
      </c>
      <c r="AY87" s="58" t="s">
        <v>676</v>
      </c>
      <c r="AZ87" s="68" t="s">
        <v>675</v>
      </c>
      <c r="BA87" s="58" t="s">
        <v>676</v>
      </c>
      <c r="BB87" s="58" t="s">
        <v>676</v>
      </c>
      <c r="BC87" s="58" t="s">
        <v>676</v>
      </c>
      <c r="BD87" s="58" t="s">
        <v>676</v>
      </c>
      <c r="BE87" s="58" t="s">
        <v>676</v>
      </c>
      <c r="BF87" s="58" t="s">
        <v>676</v>
      </c>
      <c r="BG87" s="58" t="s">
        <v>676</v>
      </c>
      <c r="BH87" s="58" t="s">
        <v>676</v>
      </c>
      <c r="BI87" s="58" t="s">
        <v>676</v>
      </c>
      <c r="BJ87" s="58" t="s">
        <v>676</v>
      </c>
      <c r="BK87" s="58" t="s">
        <v>676</v>
      </c>
      <c r="BL87" s="58" t="s">
        <v>676</v>
      </c>
      <c r="BM87" s="58" t="s">
        <v>676</v>
      </c>
      <c r="BN87" s="58" t="s">
        <v>676</v>
      </c>
      <c r="BO87" s="58" t="s">
        <v>676</v>
      </c>
      <c r="BP87" s="61" t="s">
        <v>676</v>
      </c>
    </row>
    <row r="88" spans="1:68" ht="42.75" customHeight="1">
      <c r="A88" s="41" t="s">
        <v>459</v>
      </c>
      <c r="B88" s="49" t="s">
        <v>683</v>
      </c>
      <c r="C88" s="50" t="s">
        <v>686</v>
      </c>
      <c r="D88" s="69" t="s">
        <v>278</v>
      </c>
      <c r="E88" s="16" t="s">
        <v>460</v>
      </c>
      <c r="F88" s="2" t="s">
        <v>291</v>
      </c>
      <c r="G88" s="8">
        <v>2600000</v>
      </c>
      <c r="H88" s="20">
        <f t="shared" si="2"/>
        <v>416000</v>
      </c>
      <c r="I88" s="45">
        <f t="shared" si="3"/>
        <v>3016000</v>
      </c>
      <c r="J88" s="23"/>
      <c r="K88" s="28">
        <v>0</v>
      </c>
      <c r="L88" s="20">
        <v>2204000</v>
      </c>
      <c r="M88" s="38">
        <v>0</v>
      </c>
      <c r="N88" s="20">
        <v>4583334</v>
      </c>
      <c r="O88" s="20" t="s">
        <v>27</v>
      </c>
      <c r="P88" s="20" t="s">
        <v>27</v>
      </c>
      <c r="Q88" s="20" t="s">
        <v>27</v>
      </c>
      <c r="R88" s="20" t="s">
        <v>27</v>
      </c>
      <c r="S88" s="20">
        <v>7424000</v>
      </c>
      <c r="T88" s="20" t="s">
        <v>27</v>
      </c>
      <c r="U88" s="20" t="s">
        <v>27</v>
      </c>
      <c r="V88" s="20" t="s">
        <v>27</v>
      </c>
      <c r="W88" s="20" t="s">
        <v>27</v>
      </c>
      <c r="X88" s="20">
        <v>5800000</v>
      </c>
      <c r="Y88" s="20" t="s">
        <v>27</v>
      </c>
      <c r="Z88" s="20">
        <v>4597776</v>
      </c>
      <c r="AA88" s="20" t="s">
        <v>27</v>
      </c>
      <c r="AB88" s="20">
        <v>1497590.16</v>
      </c>
      <c r="AC88" s="20" t="s">
        <v>27</v>
      </c>
      <c r="AD88" s="20">
        <v>7097010.0708</v>
      </c>
      <c r="AE88" s="20">
        <v>2401200</v>
      </c>
      <c r="AF88" s="20" t="s">
        <v>27</v>
      </c>
      <c r="AG88" s="20">
        <v>0</v>
      </c>
      <c r="AH88" s="20">
        <v>0</v>
      </c>
      <c r="AI88" s="20">
        <v>2992800</v>
      </c>
      <c r="AJ88" s="20" t="s">
        <v>27</v>
      </c>
      <c r="AK88" s="20" t="s">
        <v>27</v>
      </c>
      <c r="AL88" s="31">
        <v>0</v>
      </c>
      <c r="AM88" s="57"/>
      <c r="AO88" s="56" t="s">
        <v>676</v>
      </c>
      <c r="AP88" s="68" t="s">
        <v>675</v>
      </c>
      <c r="AQ88" s="58" t="s">
        <v>676</v>
      </c>
      <c r="AR88" s="68" t="s">
        <v>675</v>
      </c>
      <c r="AS88" s="58" t="s">
        <v>676</v>
      </c>
      <c r="AT88" s="58" t="s">
        <v>676</v>
      </c>
      <c r="AU88" s="58" t="s">
        <v>676</v>
      </c>
      <c r="AV88" s="58" t="s">
        <v>676</v>
      </c>
      <c r="AW88" s="68" t="s">
        <v>719</v>
      </c>
      <c r="AX88" s="58" t="s">
        <v>676</v>
      </c>
      <c r="AY88" s="58" t="s">
        <v>676</v>
      </c>
      <c r="AZ88" s="58" t="s">
        <v>676</v>
      </c>
      <c r="BA88" s="58" t="s">
        <v>676</v>
      </c>
      <c r="BB88" s="68" t="s">
        <v>777</v>
      </c>
      <c r="BC88" s="58" t="s">
        <v>676</v>
      </c>
      <c r="BD88" s="68" t="s">
        <v>675</v>
      </c>
      <c r="BE88" s="58" t="s">
        <v>676</v>
      </c>
      <c r="BF88" s="68" t="s">
        <v>723</v>
      </c>
      <c r="BG88" s="58" t="s">
        <v>676</v>
      </c>
      <c r="BH88" s="68" t="s">
        <v>675</v>
      </c>
      <c r="BI88" s="68" t="s">
        <v>772</v>
      </c>
      <c r="BJ88" s="58" t="s">
        <v>676</v>
      </c>
      <c r="BK88" s="58" t="s">
        <v>676</v>
      </c>
      <c r="BL88" s="58" t="s">
        <v>676</v>
      </c>
      <c r="BM88" s="68" t="s">
        <v>675</v>
      </c>
      <c r="BN88" s="58" t="s">
        <v>676</v>
      </c>
      <c r="BO88" s="58" t="s">
        <v>676</v>
      </c>
      <c r="BP88" s="61" t="s">
        <v>676</v>
      </c>
    </row>
    <row r="89" spans="1:68" ht="29.25" customHeight="1">
      <c r="A89" s="41" t="s">
        <v>461</v>
      </c>
      <c r="B89" s="49" t="s">
        <v>683</v>
      </c>
      <c r="C89" s="50" t="s">
        <v>686</v>
      </c>
      <c r="D89" s="69" t="s">
        <v>462</v>
      </c>
      <c r="E89" s="16" t="s">
        <v>463</v>
      </c>
      <c r="F89" s="2" t="s">
        <v>441</v>
      </c>
      <c r="G89" s="8">
        <v>1990000</v>
      </c>
      <c r="H89" s="20">
        <f t="shared" si="2"/>
        <v>318400</v>
      </c>
      <c r="I89" s="45">
        <f t="shared" si="3"/>
        <v>4616800</v>
      </c>
      <c r="J89" s="23"/>
      <c r="K89" s="28">
        <v>0</v>
      </c>
      <c r="L89" s="38">
        <v>0</v>
      </c>
      <c r="M89" s="38">
        <v>0</v>
      </c>
      <c r="N89" s="38">
        <v>0</v>
      </c>
      <c r="O89" s="20" t="s">
        <v>27</v>
      </c>
      <c r="P89" s="20" t="s">
        <v>27</v>
      </c>
      <c r="Q89" s="20" t="s">
        <v>27</v>
      </c>
      <c r="R89" s="20" t="s">
        <v>27</v>
      </c>
      <c r="S89" s="20" t="s">
        <v>27</v>
      </c>
      <c r="T89" s="20" t="s">
        <v>27</v>
      </c>
      <c r="U89" s="20" t="s">
        <v>27</v>
      </c>
      <c r="V89" s="20" t="s">
        <v>27</v>
      </c>
      <c r="W89" s="20" t="s">
        <v>27</v>
      </c>
      <c r="X89" s="20" t="s">
        <v>27</v>
      </c>
      <c r="Y89" s="20" t="s">
        <v>27</v>
      </c>
      <c r="Z89" s="20" t="s">
        <v>27</v>
      </c>
      <c r="AA89" s="20" t="s">
        <v>27</v>
      </c>
      <c r="AB89" s="20" t="s">
        <v>27</v>
      </c>
      <c r="AC89" s="20" t="s">
        <v>27</v>
      </c>
      <c r="AD89" s="20" t="s">
        <v>27</v>
      </c>
      <c r="AE89" s="20" t="s">
        <v>27</v>
      </c>
      <c r="AF89" s="20" t="s">
        <v>27</v>
      </c>
      <c r="AG89" s="20">
        <v>2470800</v>
      </c>
      <c r="AH89" s="20">
        <v>0</v>
      </c>
      <c r="AI89" s="20">
        <v>0</v>
      </c>
      <c r="AJ89" s="20" t="s">
        <v>27</v>
      </c>
      <c r="AK89" s="20" t="s">
        <v>27</v>
      </c>
      <c r="AL89" s="31">
        <v>0</v>
      </c>
      <c r="AM89" s="57"/>
      <c r="AO89" s="56" t="s">
        <v>676</v>
      </c>
      <c r="AP89" s="58" t="s">
        <v>676</v>
      </c>
      <c r="AQ89" s="58" t="s">
        <v>676</v>
      </c>
      <c r="AR89" s="58" t="s">
        <v>676</v>
      </c>
      <c r="AS89" s="58" t="s">
        <v>676</v>
      </c>
      <c r="AT89" s="58" t="s">
        <v>676</v>
      </c>
      <c r="AU89" s="58" t="s">
        <v>676</v>
      </c>
      <c r="AV89" s="58" t="s">
        <v>676</v>
      </c>
      <c r="AW89" s="58" t="s">
        <v>676</v>
      </c>
      <c r="AX89" s="58" t="s">
        <v>676</v>
      </c>
      <c r="AY89" s="58" t="s">
        <v>676</v>
      </c>
      <c r="AZ89" s="58" t="s">
        <v>676</v>
      </c>
      <c r="BA89" s="58" t="s">
        <v>676</v>
      </c>
      <c r="BB89" s="58" t="s">
        <v>676</v>
      </c>
      <c r="BC89" s="58" t="s">
        <v>676</v>
      </c>
      <c r="BD89" s="58" t="s">
        <v>676</v>
      </c>
      <c r="BE89" s="58" t="s">
        <v>676</v>
      </c>
      <c r="BF89" s="58" t="s">
        <v>676</v>
      </c>
      <c r="BG89" s="58" t="s">
        <v>676</v>
      </c>
      <c r="BH89" s="58" t="s">
        <v>676</v>
      </c>
      <c r="BI89" s="58" t="s">
        <v>676</v>
      </c>
      <c r="BJ89" s="58" t="s">
        <v>676</v>
      </c>
      <c r="BK89" s="68" t="s">
        <v>675</v>
      </c>
      <c r="BL89" s="58" t="s">
        <v>676</v>
      </c>
      <c r="BM89" s="58" t="s">
        <v>676</v>
      </c>
      <c r="BN89" s="58" t="s">
        <v>676</v>
      </c>
      <c r="BO89" s="58" t="s">
        <v>676</v>
      </c>
      <c r="BP89" s="61" t="s">
        <v>676</v>
      </c>
    </row>
    <row r="90" spans="1:68" ht="58.5" customHeight="1">
      <c r="A90" s="41" t="s">
        <v>464</v>
      </c>
      <c r="B90" s="49" t="s">
        <v>683</v>
      </c>
      <c r="C90" s="50" t="s">
        <v>686</v>
      </c>
      <c r="D90" s="69" t="s">
        <v>465</v>
      </c>
      <c r="E90" s="16" t="s">
        <v>422</v>
      </c>
      <c r="F90" s="2" t="s">
        <v>291</v>
      </c>
      <c r="G90" s="8">
        <v>770000</v>
      </c>
      <c r="H90" s="20">
        <f t="shared" si="2"/>
        <v>123200</v>
      </c>
      <c r="I90" s="45">
        <f t="shared" si="3"/>
        <v>893200</v>
      </c>
      <c r="J90" s="23"/>
      <c r="K90" s="28">
        <v>0</v>
      </c>
      <c r="L90" s="38">
        <v>0</v>
      </c>
      <c r="M90" s="38">
        <v>0</v>
      </c>
      <c r="N90" s="38">
        <v>0</v>
      </c>
      <c r="O90" s="20" t="s">
        <v>27</v>
      </c>
      <c r="P90" s="20" t="s">
        <v>27</v>
      </c>
      <c r="Q90" s="20" t="s">
        <v>27</v>
      </c>
      <c r="R90" s="20" t="s">
        <v>27</v>
      </c>
      <c r="S90" s="20" t="s">
        <v>27</v>
      </c>
      <c r="T90" s="20" t="s">
        <v>27</v>
      </c>
      <c r="U90" s="20" t="s">
        <v>27</v>
      </c>
      <c r="V90" s="20" t="s">
        <v>27</v>
      </c>
      <c r="W90" s="20" t="s">
        <v>27</v>
      </c>
      <c r="X90" s="20" t="s">
        <v>27</v>
      </c>
      <c r="Y90" s="20" t="s">
        <v>27</v>
      </c>
      <c r="Z90" s="20" t="s">
        <v>27</v>
      </c>
      <c r="AA90" s="20" t="s">
        <v>27</v>
      </c>
      <c r="AB90" s="20" t="s">
        <v>27</v>
      </c>
      <c r="AC90" s="20" t="s">
        <v>27</v>
      </c>
      <c r="AD90" s="20" t="s">
        <v>27</v>
      </c>
      <c r="AE90" s="20" t="s">
        <v>27</v>
      </c>
      <c r="AF90" s="20">
        <v>512645.76</v>
      </c>
      <c r="AG90" s="20">
        <v>0</v>
      </c>
      <c r="AH90" s="20">
        <v>870000</v>
      </c>
      <c r="AI90" s="20">
        <v>1125432</v>
      </c>
      <c r="AJ90" s="20" t="s">
        <v>27</v>
      </c>
      <c r="AK90" s="20" t="s">
        <v>27</v>
      </c>
      <c r="AL90" s="31">
        <v>0</v>
      </c>
      <c r="AM90" s="57"/>
      <c r="AO90" s="56" t="s">
        <v>676</v>
      </c>
      <c r="AP90" s="58" t="s">
        <v>676</v>
      </c>
      <c r="AQ90" s="58" t="s">
        <v>676</v>
      </c>
      <c r="AR90" s="58" t="s">
        <v>676</v>
      </c>
      <c r="AS90" s="58" t="s">
        <v>676</v>
      </c>
      <c r="AT90" s="58" t="s">
        <v>676</v>
      </c>
      <c r="AU90" s="58" t="s">
        <v>676</v>
      </c>
      <c r="AV90" s="58" t="s">
        <v>676</v>
      </c>
      <c r="AW90" s="58" t="s">
        <v>676</v>
      </c>
      <c r="AX90" s="58" t="s">
        <v>676</v>
      </c>
      <c r="AY90" s="58" t="s">
        <v>676</v>
      </c>
      <c r="AZ90" s="58" t="s">
        <v>676</v>
      </c>
      <c r="BA90" s="58" t="s">
        <v>676</v>
      </c>
      <c r="BB90" s="58" t="s">
        <v>676</v>
      </c>
      <c r="BC90" s="58" t="s">
        <v>676</v>
      </c>
      <c r="BD90" s="58" t="s">
        <v>676</v>
      </c>
      <c r="BE90" s="58" t="s">
        <v>676</v>
      </c>
      <c r="BF90" s="58" t="s">
        <v>676</v>
      </c>
      <c r="BG90" s="58" t="s">
        <v>676</v>
      </c>
      <c r="BH90" s="58" t="s">
        <v>676</v>
      </c>
      <c r="BI90" s="58" t="s">
        <v>676</v>
      </c>
      <c r="BJ90" s="68" t="s">
        <v>675</v>
      </c>
      <c r="BK90" s="58" t="s">
        <v>676</v>
      </c>
      <c r="BL90" s="68" t="s">
        <v>675</v>
      </c>
      <c r="BM90" s="68" t="s">
        <v>675</v>
      </c>
      <c r="BN90" s="58" t="s">
        <v>676</v>
      </c>
      <c r="BO90" s="58" t="s">
        <v>676</v>
      </c>
      <c r="BP90" s="61" t="s">
        <v>676</v>
      </c>
    </row>
    <row r="91" spans="1:68" ht="105" customHeight="1">
      <c r="A91" s="41" t="s">
        <v>466</v>
      </c>
      <c r="B91" s="49" t="s">
        <v>683</v>
      </c>
      <c r="C91" s="50" t="s">
        <v>686</v>
      </c>
      <c r="D91" s="69" t="s">
        <v>467</v>
      </c>
      <c r="E91" s="16" t="s">
        <v>659</v>
      </c>
      <c r="F91" s="2" t="s">
        <v>291</v>
      </c>
      <c r="G91" s="8">
        <v>32000000</v>
      </c>
      <c r="H91" s="20">
        <f t="shared" si="2"/>
        <v>5120000</v>
      </c>
      <c r="I91" s="45">
        <f t="shared" si="3"/>
        <v>37120000</v>
      </c>
      <c r="J91" s="23"/>
      <c r="K91" s="28">
        <v>0</v>
      </c>
      <c r="L91" s="38">
        <v>0</v>
      </c>
      <c r="M91" s="38">
        <v>0</v>
      </c>
      <c r="N91" s="38">
        <v>0</v>
      </c>
      <c r="O91" s="20" t="s">
        <v>27</v>
      </c>
      <c r="P91" s="20" t="s">
        <v>27</v>
      </c>
      <c r="Q91" s="20" t="s">
        <v>27</v>
      </c>
      <c r="R91" s="20" t="s">
        <v>27</v>
      </c>
      <c r="S91" s="20" t="s">
        <v>27</v>
      </c>
      <c r="T91" s="20" t="s">
        <v>27</v>
      </c>
      <c r="U91" s="20">
        <v>30740000</v>
      </c>
      <c r="V91" s="20" t="s">
        <v>27</v>
      </c>
      <c r="W91" s="20" t="s">
        <v>27</v>
      </c>
      <c r="X91" s="20">
        <v>33640000</v>
      </c>
      <c r="Y91" s="20" t="s">
        <v>27</v>
      </c>
      <c r="Z91" s="20">
        <v>1284816</v>
      </c>
      <c r="AA91" s="20" t="s">
        <v>27</v>
      </c>
      <c r="AB91" s="20" t="s">
        <v>27</v>
      </c>
      <c r="AC91" s="20" t="s">
        <v>27</v>
      </c>
      <c r="AD91" s="20">
        <v>22883661.2256</v>
      </c>
      <c r="AE91" s="20" t="s">
        <v>27</v>
      </c>
      <c r="AF91" s="20" t="s">
        <v>27</v>
      </c>
      <c r="AG91" s="20">
        <v>0</v>
      </c>
      <c r="AH91" s="20">
        <v>18397600</v>
      </c>
      <c r="AI91" s="20">
        <v>0</v>
      </c>
      <c r="AJ91" s="20" t="s">
        <v>27</v>
      </c>
      <c r="AK91" s="20" t="s">
        <v>27</v>
      </c>
      <c r="AL91" s="31">
        <v>0</v>
      </c>
      <c r="AM91" s="57"/>
      <c r="AO91" s="56" t="s">
        <v>676</v>
      </c>
      <c r="AP91" s="58" t="s">
        <v>676</v>
      </c>
      <c r="AQ91" s="58" t="s">
        <v>676</v>
      </c>
      <c r="AR91" s="58" t="s">
        <v>676</v>
      </c>
      <c r="AS91" s="58" t="s">
        <v>676</v>
      </c>
      <c r="AT91" s="58" t="s">
        <v>676</v>
      </c>
      <c r="AU91" s="58" t="s">
        <v>676</v>
      </c>
      <c r="AV91" s="58" t="s">
        <v>676</v>
      </c>
      <c r="AW91" s="58" t="s">
        <v>676</v>
      </c>
      <c r="AX91" s="58" t="s">
        <v>676</v>
      </c>
      <c r="AY91" s="68" t="s">
        <v>675</v>
      </c>
      <c r="AZ91" s="58" t="s">
        <v>676</v>
      </c>
      <c r="BA91" s="58" t="s">
        <v>676</v>
      </c>
      <c r="BB91" s="68" t="s">
        <v>675</v>
      </c>
      <c r="BC91" s="58" t="s">
        <v>676</v>
      </c>
      <c r="BD91" s="68" t="s">
        <v>28</v>
      </c>
      <c r="BE91" s="58" t="s">
        <v>676</v>
      </c>
      <c r="BF91" s="58" t="s">
        <v>676</v>
      </c>
      <c r="BG91" s="58" t="s">
        <v>676</v>
      </c>
      <c r="BH91" s="68" t="s">
        <v>675</v>
      </c>
      <c r="BI91" s="58" t="s">
        <v>676</v>
      </c>
      <c r="BJ91" s="58" t="s">
        <v>676</v>
      </c>
      <c r="BK91" s="58" t="s">
        <v>676</v>
      </c>
      <c r="BL91" s="68" t="s">
        <v>608</v>
      </c>
      <c r="BM91" s="58" t="s">
        <v>676</v>
      </c>
      <c r="BN91" s="58" t="s">
        <v>676</v>
      </c>
      <c r="BO91" s="58" t="s">
        <v>676</v>
      </c>
      <c r="BP91" s="61" t="s">
        <v>676</v>
      </c>
    </row>
    <row r="92" spans="1:68" ht="97.5" customHeight="1">
      <c r="A92" s="41" t="s">
        <v>468</v>
      </c>
      <c r="B92" s="49" t="s">
        <v>683</v>
      </c>
      <c r="C92" s="50" t="s">
        <v>686</v>
      </c>
      <c r="D92" s="69" t="s">
        <v>469</v>
      </c>
      <c r="E92" s="16" t="s">
        <v>660</v>
      </c>
      <c r="F92" s="2" t="s">
        <v>291</v>
      </c>
      <c r="G92" s="8">
        <v>5305000</v>
      </c>
      <c r="H92" s="20">
        <f t="shared" si="2"/>
        <v>848800</v>
      </c>
      <c r="I92" s="45">
        <f t="shared" si="3"/>
        <v>6153800</v>
      </c>
      <c r="J92" s="23"/>
      <c r="K92" s="28">
        <v>0</v>
      </c>
      <c r="L92" s="38">
        <v>0</v>
      </c>
      <c r="M92" s="20">
        <v>3944000</v>
      </c>
      <c r="N92" s="38">
        <v>0</v>
      </c>
      <c r="O92" s="20" t="s">
        <v>27</v>
      </c>
      <c r="P92" s="20" t="s">
        <v>27</v>
      </c>
      <c r="Q92" s="20">
        <v>1600800</v>
      </c>
      <c r="R92" s="20" t="s">
        <v>27</v>
      </c>
      <c r="S92" s="20">
        <v>1740000</v>
      </c>
      <c r="T92" s="20" t="s">
        <v>27</v>
      </c>
      <c r="U92" s="20" t="s">
        <v>27</v>
      </c>
      <c r="V92" s="20" t="s">
        <v>27</v>
      </c>
      <c r="W92" s="20" t="s">
        <v>27</v>
      </c>
      <c r="X92" s="20">
        <v>2610000</v>
      </c>
      <c r="Y92" s="20" t="s">
        <v>27</v>
      </c>
      <c r="Z92" s="20" t="s">
        <v>27</v>
      </c>
      <c r="AA92" s="20" t="s">
        <v>27</v>
      </c>
      <c r="AB92" s="20" t="s">
        <v>27</v>
      </c>
      <c r="AC92" s="20" t="s">
        <v>27</v>
      </c>
      <c r="AD92" s="20">
        <v>4212240.5924</v>
      </c>
      <c r="AE92" s="20" t="s">
        <v>27</v>
      </c>
      <c r="AF92" s="20" t="s">
        <v>27</v>
      </c>
      <c r="AG92" s="20">
        <v>0</v>
      </c>
      <c r="AH92" s="20">
        <v>0</v>
      </c>
      <c r="AI92" s="20">
        <v>0</v>
      </c>
      <c r="AJ92" s="20" t="s">
        <v>27</v>
      </c>
      <c r="AK92" s="35">
        <v>301136</v>
      </c>
      <c r="AL92" s="31">
        <v>0</v>
      </c>
      <c r="AM92" s="57"/>
      <c r="AO92" s="56" t="s">
        <v>676</v>
      </c>
      <c r="AP92" s="58" t="s">
        <v>676</v>
      </c>
      <c r="AQ92" s="68" t="s">
        <v>675</v>
      </c>
      <c r="AR92" s="58" t="s">
        <v>676</v>
      </c>
      <c r="AS92" s="58" t="s">
        <v>676</v>
      </c>
      <c r="AT92" s="58" t="s">
        <v>676</v>
      </c>
      <c r="AU92" s="68" t="s">
        <v>675</v>
      </c>
      <c r="AV92" s="58" t="s">
        <v>676</v>
      </c>
      <c r="AW92" s="68" t="s">
        <v>719</v>
      </c>
      <c r="AX92" s="58" t="s">
        <v>676</v>
      </c>
      <c r="AY92" s="58" t="s">
        <v>676</v>
      </c>
      <c r="AZ92" s="58" t="s">
        <v>676</v>
      </c>
      <c r="BA92" s="58" t="s">
        <v>676</v>
      </c>
      <c r="BB92" s="68" t="s">
        <v>675</v>
      </c>
      <c r="BC92" s="58" t="s">
        <v>676</v>
      </c>
      <c r="BD92" s="58" t="s">
        <v>676</v>
      </c>
      <c r="BE92" s="58" t="s">
        <v>676</v>
      </c>
      <c r="BF92" s="58" t="s">
        <v>676</v>
      </c>
      <c r="BG92" s="58" t="s">
        <v>676</v>
      </c>
      <c r="BH92" s="68" t="s">
        <v>609</v>
      </c>
      <c r="BI92" s="58" t="s">
        <v>676</v>
      </c>
      <c r="BJ92" s="58" t="s">
        <v>676</v>
      </c>
      <c r="BK92" s="58" t="s">
        <v>676</v>
      </c>
      <c r="BL92" s="58" t="s">
        <v>676</v>
      </c>
      <c r="BM92" s="58" t="s">
        <v>676</v>
      </c>
      <c r="BN92" s="58" t="s">
        <v>676</v>
      </c>
      <c r="BO92" s="68" t="s">
        <v>720</v>
      </c>
      <c r="BP92" s="61" t="s">
        <v>676</v>
      </c>
    </row>
    <row r="93" spans="1:68" ht="44.25" customHeight="1">
      <c r="A93" s="41" t="s">
        <v>470</v>
      </c>
      <c r="B93" s="49" t="s">
        <v>683</v>
      </c>
      <c r="C93" s="50" t="s">
        <v>686</v>
      </c>
      <c r="D93" s="72" t="s">
        <v>556</v>
      </c>
      <c r="E93" s="16" t="s">
        <v>661</v>
      </c>
      <c r="F93" s="2" t="s">
        <v>291</v>
      </c>
      <c r="G93" s="8">
        <v>4640000</v>
      </c>
      <c r="H93" s="20">
        <f t="shared" si="2"/>
        <v>742400</v>
      </c>
      <c r="I93" s="45">
        <f t="shared" si="3"/>
        <v>5382400</v>
      </c>
      <c r="J93" s="23"/>
      <c r="K93" s="28">
        <v>0</v>
      </c>
      <c r="L93" s="38">
        <v>0</v>
      </c>
      <c r="M93" s="38">
        <v>0</v>
      </c>
      <c r="N93" s="38">
        <v>0</v>
      </c>
      <c r="O93" s="20" t="s">
        <v>27</v>
      </c>
      <c r="P93" s="20" t="s">
        <v>27</v>
      </c>
      <c r="Q93" s="20" t="s">
        <v>27</v>
      </c>
      <c r="R93" s="20" t="s">
        <v>27</v>
      </c>
      <c r="S93" s="20" t="s">
        <v>27</v>
      </c>
      <c r="T93" s="20" t="s">
        <v>27</v>
      </c>
      <c r="U93" s="20">
        <v>13073478.4</v>
      </c>
      <c r="V93" s="20" t="s">
        <v>27</v>
      </c>
      <c r="W93" s="20" t="s">
        <v>27</v>
      </c>
      <c r="X93" s="20" t="s">
        <v>27</v>
      </c>
      <c r="Y93" s="20" t="s">
        <v>27</v>
      </c>
      <c r="Z93" s="20" t="s">
        <v>27</v>
      </c>
      <c r="AA93" s="20" t="s">
        <v>27</v>
      </c>
      <c r="AB93" s="20" t="s">
        <v>27</v>
      </c>
      <c r="AC93" s="20">
        <v>18270000</v>
      </c>
      <c r="AD93" s="20" t="s">
        <v>27</v>
      </c>
      <c r="AE93" s="20" t="s">
        <v>27</v>
      </c>
      <c r="AF93" s="20" t="s">
        <v>27</v>
      </c>
      <c r="AG93" s="20">
        <v>0</v>
      </c>
      <c r="AH93" s="20">
        <v>0</v>
      </c>
      <c r="AI93" s="20">
        <v>9952800</v>
      </c>
      <c r="AJ93" s="20" t="s">
        <v>27</v>
      </c>
      <c r="AK93" s="35">
        <v>4933866.28</v>
      </c>
      <c r="AL93" s="31">
        <v>0</v>
      </c>
      <c r="AM93" s="57"/>
      <c r="AO93" s="56" t="s">
        <v>676</v>
      </c>
      <c r="AP93" s="58" t="s">
        <v>676</v>
      </c>
      <c r="AQ93" s="58" t="s">
        <v>676</v>
      </c>
      <c r="AR93" s="58" t="s">
        <v>676</v>
      </c>
      <c r="AS93" s="58" t="s">
        <v>676</v>
      </c>
      <c r="AT93" s="58" t="s">
        <v>676</v>
      </c>
      <c r="AU93" s="58" t="s">
        <v>676</v>
      </c>
      <c r="AV93" s="58" t="s">
        <v>676</v>
      </c>
      <c r="AW93" s="58" t="s">
        <v>676</v>
      </c>
      <c r="AX93" s="58" t="s">
        <v>676</v>
      </c>
      <c r="AY93" s="68" t="s">
        <v>675</v>
      </c>
      <c r="AZ93" s="58" t="s">
        <v>676</v>
      </c>
      <c r="BA93" s="58" t="s">
        <v>676</v>
      </c>
      <c r="BB93" s="58" t="s">
        <v>676</v>
      </c>
      <c r="BC93" s="58" t="s">
        <v>676</v>
      </c>
      <c r="BD93" s="58" t="s">
        <v>676</v>
      </c>
      <c r="BE93" s="58" t="s">
        <v>676</v>
      </c>
      <c r="BF93" s="58" t="s">
        <v>676</v>
      </c>
      <c r="BG93" s="68" t="s">
        <v>738</v>
      </c>
      <c r="BH93" s="58" t="s">
        <v>676</v>
      </c>
      <c r="BI93" s="58" t="s">
        <v>676</v>
      </c>
      <c r="BJ93" s="58" t="s">
        <v>676</v>
      </c>
      <c r="BK93" s="58" t="s">
        <v>676</v>
      </c>
      <c r="BL93" s="58" t="s">
        <v>676</v>
      </c>
      <c r="BM93" s="68" t="s">
        <v>28</v>
      </c>
      <c r="BN93" s="58" t="s">
        <v>676</v>
      </c>
      <c r="BO93" s="68" t="s">
        <v>675</v>
      </c>
      <c r="BP93" s="61" t="s">
        <v>676</v>
      </c>
    </row>
    <row r="94" spans="1:68" ht="53.25" customHeight="1">
      <c r="A94" s="41" t="s">
        <v>471</v>
      </c>
      <c r="B94" s="49" t="s">
        <v>683</v>
      </c>
      <c r="C94" s="50" t="s">
        <v>686</v>
      </c>
      <c r="D94" s="73" t="s">
        <v>472</v>
      </c>
      <c r="E94" s="67" t="s">
        <v>557</v>
      </c>
      <c r="F94" s="2" t="s">
        <v>473</v>
      </c>
      <c r="G94" s="8">
        <v>1900000</v>
      </c>
      <c r="H94" s="20">
        <f t="shared" si="2"/>
        <v>304000</v>
      </c>
      <c r="I94" s="45">
        <f t="shared" si="3"/>
        <v>13224000</v>
      </c>
      <c r="J94" s="23"/>
      <c r="K94" s="28">
        <v>0</v>
      </c>
      <c r="L94" s="38">
        <v>0</v>
      </c>
      <c r="M94" s="38">
        <v>0</v>
      </c>
      <c r="N94" s="38">
        <v>0</v>
      </c>
      <c r="O94" s="20" t="s">
        <v>27</v>
      </c>
      <c r="P94" s="20" t="s">
        <v>27</v>
      </c>
      <c r="Q94" s="20" t="s">
        <v>27</v>
      </c>
      <c r="R94" s="20" t="s">
        <v>27</v>
      </c>
      <c r="S94" s="20" t="s">
        <v>27</v>
      </c>
      <c r="T94" s="20" t="s">
        <v>27</v>
      </c>
      <c r="U94" s="20" t="s">
        <v>27</v>
      </c>
      <c r="V94" s="20" t="s">
        <v>27</v>
      </c>
      <c r="W94" s="20" t="s">
        <v>27</v>
      </c>
      <c r="X94" s="20" t="s">
        <v>27</v>
      </c>
      <c r="Y94" s="20" t="s">
        <v>27</v>
      </c>
      <c r="Z94" s="20" t="s">
        <v>27</v>
      </c>
      <c r="AA94" s="20" t="s">
        <v>27</v>
      </c>
      <c r="AB94" s="20" t="s">
        <v>27</v>
      </c>
      <c r="AC94" s="20" t="s">
        <v>27</v>
      </c>
      <c r="AD94" s="20" t="s">
        <v>27</v>
      </c>
      <c r="AE94" s="20" t="s">
        <v>27</v>
      </c>
      <c r="AF94" s="20" t="s">
        <v>27</v>
      </c>
      <c r="AG94" s="20">
        <v>0</v>
      </c>
      <c r="AH94" s="20">
        <v>0</v>
      </c>
      <c r="AI94" s="20">
        <v>0</v>
      </c>
      <c r="AJ94" s="20" t="s">
        <v>27</v>
      </c>
      <c r="AK94" s="20" t="s">
        <v>27</v>
      </c>
      <c r="AL94" s="31">
        <v>0</v>
      </c>
      <c r="AM94" s="57"/>
      <c r="AO94" s="56" t="s">
        <v>676</v>
      </c>
      <c r="AP94" s="58" t="s">
        <v>676</v>
      </c>
      <c r="AQ94" s="58" t="s">
        <v>676</v>
      </c>
      <c r="AR94" s="58" t="s">
        <v>676</v>
      </c>
      <c r="AS94" s="58" t="s">
        <v>676</v>
      </c>
      <c r="AT94" s="58" t="s">
        <v>676</v>
      </c>
      <c r="AU94" s="58" t="s">
        <v>676</v>
      </c>
      <c r="AV94" s="58" t="s">
        <v>676</v>
      </c>
      <c r="AW94" s="58" t="s">
        <v>676</v>
      </c>
      <c r="AX94" s="58" t="s">
        <v>676</v>
      </c>
      <c r="AY94" s="58" t="s">
        <v>676</v>
      </c>
      <c r="AZ94" s="58" t="s">
        <v>676</v>
      </c>
      <c r="BA94" s="58" t="s">
        <v>676</v>
      </c>
      <c r="BB94" s="58" t="s">
        <v>676</v>
      </c>
      <c r="BC94" s="58" t="s">
        <v>676</v>
      </c>
      <c r="BD94" s="58" t="s">
        <v>676</v>
      </c>
      <c r="BE94" s="58" t="s">
        <v>676</v>
      </c>
      <c r="BF94" s="58" t="s">
        <v>676</v>
      </c>
      <c r="BG94" s="58" t="s">
        <v>676</v>
      </c>
      <c r="BH94" s="58" t="s">
        <v>676</v>
      </c>
      <c r="BI94" s="58" t="s">
        <v>676</v>
      </c>
      <c r="BJ94" s="58" t="s">
        <v>676</v>
      </c>
      <c r="BK94" s="58" t="s">
        <v>676</v>
      </c>
      <c r="BL94" s="58" t="s">
        <v>676</v>
      </c>
      <c r="BM94" s="58" t="s">
        <v>676</v>
      </c>
      <c r="BN94" s="58" t="s">
        <v>676</v>
      </c>
      <c r="BO94" s="58" t="s">
        <v>676</v>
      </c>
      <c r="BP94" s="61" t="s">
        <v>676</v>
      </c>
    </row>
    <row r="95" spans="1:68" ht="156.75">
      <c r="A95" s="41" t="s">
        <v>474</v>
      </c>
      <c r="B95" s="49" t="s">
        <v>683</v>
      </c>
      <c r="C95" s="50" t="s">
        <v>686</v>
      </c>
      <c r="D95" s="69" t="s">
        <v>475</v>
      </c>
      <c r="E95" s="16" t="s">
        <v>398</v>
      </c>
      <c r="F95" s="2" t="s">
        <v>291</v>
      </c>
      <c r="G95" s="8">
        <v>2600000</v>
      </c>
      <c r="H95" s="20">
        <f t="shared" si="2"/>
        <v>416000</v>
      </c>
      <c r="I95" s="45">
        <f t="shared" si="3"/>
        <v>3016000</v>
      </c>
      <c r="J95" s="23"/>
      <c r="K95" s="28">
        <v>0</v>
      </c>
      <c r="L95" s="38">
        <v>0</v>
      </c>
      <c r="M95" s="38">
        <v>0</v>
      </c>
      <c r="N95" s="38">
        <v>0</v>
      </c>
      <c r="O95" s="20" t="s">
        <v>27</v>
      </c>
      <c r="P95" s="20" t="s">
        <v>27</v>
      </c>
      <c r="Q95" s="20" t="s">
        <v>27</v>
      </c>
      <c r="R95" s="20" t="s">
        <v>27</v>
      </c>
      <c r="S95" s="20" t="s">
        <v>27</v>
      </c>
      <c r="T95" s="20" t="s">
        <v>27</v>
      </c>
      <c r="U95" s="20" t="s">
        <v>27</v>
      </c>
      <c r="V95" s="20" t="s">
        <v>27</v>
      </c>
      <c r="W95" s="20" t="s">
        <v>27</v>
      </c>
      <c r="X95" s="20">
        <v>2784000</v>
      </c>
      <c r="Y95" s="20" t="s">
        <v>27</v>
      </c>
      <c r="Z95" s="20" t="s">
        <v>27</v>
      </c>
      <c r="AA95" s="20" t="s">
        <v>27</v>
      </c>
      <c r="AB95" s="20" t="s">
        <v>27</v>
      </c>
      <c r="AC95" s="20" t="s">
        <v>27</v>
      </c>
      <c r="AD95" s="20">
        <v>3865986.0444</v>
      </c>
      <c r="AE95" s="20" t="s">
        <v>27</v>
      </c>
      <c r="AF95" s="20" t="s">
        <v>27</v>
      </c>
      <c r="AG95" s="20">
        <v>0</v>
      </c>
      <c r="AH95" s="20">
        <v>1368800</v>
      </c>
      <c r="AI95" s="20">
        <v>0</v>
      </c>
      <c r="AJ95" s="20" t="s">
        <v>27</v>
      </c>
      <c r="AK95" s="20" t="s">
        <v>27</v>
      </c>
      <c r="AL95" s="31">
        <v>0</v>
      </c>
      <c r="AM95" s="57"/>
      <c r="AO95" s="56" t="s">
        <v>676</v>
      </c>
      <c r="AP95" s="58" t="s">
        <v>676</v>
      </c>
      <c r="AQ95" s="58" t="s">
        <v>676</v>
      </c>
      <c r="AR95" s="58" t="s">
        <v>676</v>
      </c>
      <c r="AS95" s="58" t="s">
        <v>676</v>
      </c>
      <c r="AT95" s="58" t="s">
        <v>676</v>
      </c>
      <c r="AU95" s="58" t="s">
        <v>676</v>
      </c>
      <c r="AV95" s="58" t="s">
        <v>676</v>
      </c>
      <c r="AW95" s="58" t="s">
        <v>676</v>
      </c>
      <c r="AX95" s="58" t="s">
        <v>676</v>
      </c>
      <c r="AY95" s="58" t="s">
        <v>676</v>
      </c>
      <c r="AZ95" s="58" t="s">
        <v>676</v>
      </c>
      <c r="BA95" s="58" t="s">
        <v>676</v>
      </c>
      <c r="BB95" s="68" t="s">
        <v>675</v>
      </c>
      <c r="BC95" s="58" t="s">
        <v>676</v>
      </c>
      <c r="BD95" s="58" t="s">
        <v>676</v>
      </c>
      <c r="BE95" s="58" t="s">
        <v>676</v>
      </c>
      <c r="BF95" s="58" t="s">
        <v>676</v>
      </c>
      <c r="BG95" s="58" t="s">
        <v>676</v>
      </c>
      <c r="BH95" s="68" t="s">
        <v>675</v>
      </c>
      <c r="BI95" s="58" t="s">
        <v>676</v>
      </c>
      <c r="BJ95" s="58" t="s">
        <v>676</v>
      </c>
      <c r="BK95" s="58" t="s">
        <v>676</v>
      </c>
      <c r="BL95" s="68" t="s">
        <v>610</v>
      </c>
      <c r="BM95" s="58" t="s">
        <v>676</v>
      </c>
      <c r="BN95" s="58" t="s">
        <v>676</v>
      </c>
      <c r="BO95" s="58" t="s">
        <v>676</v>
      </c>
      <c r="BP95" s="61" t="s">
        <v>676</v>
      </c>
    </row>
    <row r="96" spans="1:68" ht="84.75" customHeight="1">
      <c r="A96" s="41" t="s">
        <v>476</v>
      </c>
      <c r="B96" s="49" t="s">
        <v>683</v>
      </c>
      <c r="C96" s="50" t="s">
        <v>686</v>
      </c>
      <c r="D96" s="69" t="s">
        <v>410</v>
      </c>
      <c r="E96" s="16" t="s">
        <v>399</v>
      </c>
      <c r="F96" s="2" t="s">
        <v>291</v>
      </c>
      <c r="G96" s="8">
        <v>8650000</v>
      </c>
      <c r="H96" s="20">
        <f t="shared" si="2"/>
        <v>1384000</v>
      </c>
      <c r="I96" s="45">
        <f t="shared" si="3"/>
        <v>10034000</v>
      </c>
      <c r="J96" s="23"/>
      <c r="K96" s="28">
        <v>0</v>
      </c>
      <c r="L96" s="38">
        <v>0</v>
      </c>
      <c r="M96" s="38">
        <v>0</v>
      </c>
      <c r="N96" s="38">
        <v>0</v>
      </c>
      <c r="O96" s="20" t="s">
        <v>27</v>
      </c>
      <c r="P96" s="20" t="s">
        <v>27</v>
      </c>
      <c r="Q96" s="20" t="s">
        <v>27</v>
      </c>
      <c r="R96" s="20" t="s">
        <v>27</v>
      </c>
      <c r="S96" s="20" t="s">
        <v>27</v>
      </c>
      <c r="T96" s="20" t="s">
        <v>27</v>
      </c>
      <c r="U96" s="20" t="s">
        <v>27</v>
      </c>
      <c r="V96" s="20" t="s">
        <v>27</v>
      </c>
      <c r="W96" s="20" t="s">
        <v>27</v>
      </c>
      <c r="X96" s="20">
        <v>10034000</v>
      </c>
      <c r="Y96" s="20" t="s">
        <v>27</v>
      </c>
      <c r="Z96" s="20" t="s">
        <v>27</v>
      </c>
      <c r="AA96" s="20" t="s">
        <v>27</v>
      </c>
      <c r="AB96" s="20" t="s">
        <v>27</v>
      </c>
      <c r="AC96" s="20" t="s">
        <v>27</v>
      </c>
      <c r="AD96" s="20" t="s">
        <v>27</v>
      </c>
      <c r="AE96" s="20" t="s">
        <v>27</v>
      </c>
      <c r="AF96" s="20" t="s">
        <v>27</v>
      </c>
      <c r="AG96" s="20">
        <v>0</v>
      </c>
      <c r="AH96" s="20">
        <v>9744000</v>
      </c>
      <c r="AI96" s="20">
        <v>0</v>
      </c>
      <c r="AJ96" s="20" t="s">
        <v>27</v>
      </c>
      <c r="AK96" s="20" t="s">
        <v>27</v>
      </c>
      <c r="AL96" s="31">
        <v>0</v>
      </c>
      <c r="AM96" s="57"/>
      <c r="AO96" s="56" t="s">
        <v>676</v>
      </c>
      <c r="AP96" s="58" t="s">
        <v>676</v>
      </c>
      <c r="AQ96" s="58" t="s">
        <v>676</v>
      </c>
      <c r="AR96" s="58" t="s">
        <v>676</v>
      </c>
      <c r="AS96" s="58" t="s">
        <v>676</v>
      </c>
      <c r="AT96" s="58" t="s">
        <v>676</v>
      </c>
      <c r="AU96" s="58" t="s">
        <v>676</v>
      </c>
      <c r="AV96" s="58" t="s">
        <v>676</v>
      </c>
      <c r="AW96" s="58" t="s">
        <v>676</v>
      </c>
      <c r="AX96" s="58" t="s">
        <v>676</v>
      </c>
      <c r="AY96" s="58" t="s">
        <v>676</v>
      </c>
      <c r="AZ96" s="58" t="s">
        <v>676</v>
      </c>
      <c r="BA96" s="58" t="s">
        <v>676</v>
      </c>
      <c r="BB96" s="68" t="s">
        <v>675</v>
      </c>
      <c r="BC96" s="58" t="s">
        <v>676</v>
      </c>
      <c r="BD96" s="58" t="s">
        <v>676</v>
      </c>
      <c r="BE96" s="58" t="s">
        <v>676</v>
      </c>
      <c r="BF96" s="58" t="s">
        <v>676</v>
      </c>
      <c r="BG96" s="58" t="s">
        <v>676</v>
      </c>
      <c r="BH96" s="58" t="s">
        <v>676</v>
      </c>
      <c r="BI96" s="58" t="s">
        <v>676</v>
      </c>
      <c r="BJ96" s="58" t="s">
        <v>676</v>
      </c>
      <c r="BK96" s="58" t="s">
        <v>676</v>
      </c>
      <c r="BL96" s="68" t="s">
        <v>611</v>
      </c>
      <c r="BM96" s="58" t="s">
        <v>676</v>
      </c>
      <c r="BN96" s="58" t="s">
        <v>676</v>
      </c>
      <c r="BO96" s="58" t="s">
        <v>676</v>
      </c>
      <c r="BP96" s="61" t="s">
        <v>676</v>
      </c>
    </row>
    <row r="97" spans="1:68" ht="84.75" customHeight="1">
      <c r="A97" s="41" t="s">
        <v>411</v>
      </c>
      <c r="B97" s="49" t="s">
        <v>683</v>
      </c>
      <c r="C97" s="50" t="s">
        <v>686</v>
      </c>
      <c r="D97" s="69" t="s">
        <v>279</v>
      </c>
      <c r="E97" s="16" t="s">
        <v>396</v>
      </c>
      <c r="F97" s="2" t="s">
        <v>291</v>
      </c>
      <c r="G97" s="8">
        <v>95000000</v>
      </c>
      <c r="H97" s="20">
        <f t="shared" si="2"/>
        <v>15200000</v>
      </c>
      <c r="I97" s="45">
        <f t="shared" si="3"/>
        <v>110200000</v>
      </c>
      <c r="J97" s="23"/>
      <c r="K97" s="28">
        <v>0</v>
      </c>
      <c r="L97" s="38">
        <v>0</v>
      </c>
      <c r="M97" s="20">
        <v>104400000</v>
      </c>
      <c r="N97" s="38">
        <v>0</v>
      </c>
      <c r="O97" s="20" t="s">
        <v>27</v>
      </c>
      <c r="P97" s="20" t="s">
        <v>27</v>
      </c>
      <c r="Q97" s="20" t="s">
        <v>27</v>
      </c>
      <c r="R97" s="20" t="s">
        <v>27</v>
      </c>
      <c r="S97" s="20" t="s">
        <v>27</v>
      </c>
      <c r="T97" s="20" t="s">
        <v>27</v>
      </c>
      <c r="U97" s="20" t="s">
        <v>27</v>
      </c>
      <c r="V97" s="20">
        <v>125969039.99999999</v>
      </c>
      <c r="W97" s="20" t="s">
        <v>27</v>
      </c>
      <c r="X97" s="20" t="s">
        <v>27</v>
      </c>
      <c r="Y97" s="20" t="s">
        <v>27</v>
      </c>
      <c r="Z97" s="20" t="s">
        <v>27</v>
      </c>
      <c r="AA97" s="20" t="s">
        <v>27</v>
      </c>
      <c r="AB97" s="20" t="s">
        <v>27</v>
      </c>
      <c r="AC97" s="20" t="s">
        <v>27</v>
      </c>
      <c r="AD97" s="20" t="s">
        <v>27</v>
      </c>
      <c r="AE97" s="20" t="s">
        <v>27</v>
      </c>
      <c r="AF97" s="20" t="s">
        <v>27</v>
      </c>
      <c r="AG97" s="20">
        <v>0</v>
      </c>
      <c r="AH97" s="20">
        <v>0</v>
      </c>
      <c r="AI97" s="20">
        <v>0</v>
      </c>
      <c r="AJ97" s="20" t="s">
        <v>27</v>
      </c>
      <c r="AK97" s="20" t="s">
        <v>27</v>
      </c>
      <c r="AL97" s="31">
        <v>0</v>
      </c>
      <c r="AM97" s="57"/>
      <c r="AO97" s="56" t="s">
        <v>676</v>
      </c>
      <c r="AP97" s="58" t="s">
        <v>676</v>
      </c>
      <c r="AQ97" s="68" t="s">
        <v>675</v>
      </c>
      <c r="AR97" s="58" t="s">
        <v>676</v>
      </c>
      <c r="AS97" s="58" t="s">
        <v>676</v>
      </c>
      <c r="AT97" s="58" t="s">
        <v>676</v>
      </c>
      <c r="AU97" s="58" t="s">
        <v>676</v>
      </c>
      <c r="AV97" s="58" t="s">
        <v>676</v>
      </c>
      <c r="AW97" s="58" t="s">
        <v>676</v>
      </c>
      <c r="AX97" s="58" t="s">
        <v>676</v>
      </c>
      <c r="AY97" s="58" t="s">
        <v>676</v>
      </c>
      <c r="AZ97" s="68" t="s">
        <v>675</v>
      </c>
      <c r="BA97" s="58" t="s">
        <v>676</v>
      </c>
      <c r="BB97" s="58" t="s">
        <v>676</v>
      </c>
      <c r="BC97" s="58" t="s">
        <v>676</v>
      </c>
      <c r="BD97" s="58" t="s">
        <v>676</v>
      </c>
      <c r="BE97" s="58" t="s">
        <v>676</v>
      </c>
      <c r="BF97" s="58" t="s">
        <v>676</v>
      </c>
      <c r="BG97" s="58" t="s">
        <v>676</v>
      </c>
      <c r="BH97" s="58" t="s">
        <v>676</v>
      </c>
      <c r="BI97" s="58" t="s">
        <v>676</v>
      </c>
      <c r="BJ97" s="58" t="s">
        <v>676</v>
      </c>
      <c r="BK97" s="58" t="s">
        <v>676</v>
      </c>
      <c r="BL97" s="58" t="s">
        <v>676</v>
      </c>
      <c r="BM97" s="58" t="s">
        <v>676</v>
      </c>
      <c r="BN97" s="58" t="s">
        <v>676</v>
      </c>
      <c r="BO97" s="58" t="s">
        <v>676</v>
      </c>
      <c r="BP97" s="61" t="s">
        <v>676</v>
      </c>
    </row>
    <row r="98" spans="1:68" ht="45" customHeight="1">
      <c r="A98" s="41" t="s">
        <v>412</v>
      </c>
      <c r="B98" s="49" t="s">
        <v>683</v>
      </c>
      <c r="C98" s="50" t="s">
        <v>686</v>
      </c>
      <c r="D98" s="69" t="s">
        <v>279</v>
      </c>
      <c r="E98" s="16" t="s">
        <v>555</v>
      </c>
      <c r="F98" s="2" t="s">
        <v>291</v>
      </c>
      <c r="G98" s="8">
        <v>13500000</v>
      </c>
      <c r="H98" s="20">
        <f t="shared" si="2"/>
        <v>2160000</v>
      </c>
      <c r="I98" s="45">
        <f t="shared" si="3"/>
        <v>15660000</v>
      </c>
      <c r="J98" s="23"/>
      <c r="K98" s="28">
        <v>0</v>
      </c>
      <c r="L98" s="20">
        <v>15776000</v>
      </c>
      <c r="M98" s="20">
        <v>29580000</v>
      </c>
      <c r="N98" s="38">
        <v>0</v>
      </c>
      <c r="O98" s="20" t="s">
        <v>27</v>
      </c>
      <c r="P98" s="20" t="s">
        <v>27</v>
      </c>
      <c r="Q98" s="20" t="s">
        <v>27</v>
      </c>
      <c r="R98" s="20" t="s">
        <v>27</v>
      </c>
      <c r="S98" s="20" t="s">
        <v>27</v>
      </c>
      <c r="T98" s="20" t="s">
        <v>27</v>
      </c>
      <c r="U98" s="20" t="s">
        <v>27</v>
      </c>
      <c r="V98" s="20">
        <v>27259999.999999996</v>
      </c>
      <c r="W98" s="34">
        <v>22968000</v>
      </c>
      <c r="X98" s="20" t="s">
        <v>27</v>
      </c>
      <c r="Y98" s="20" t="s">
        <v>27</v>
      </c>
      <c r="Z98" s="20" t="s">
        <v>27</v>
      </c>
      <c r="AA98" s="20" t="s">
        <v>27</v>
      </c>
      <c r="AB98" s="20" t="s">
        <v>27</v>
      </c>
      <c r="AC98" s="20" t="s">
        <v>27</v>
      </c>
      <c r="AD98" s="20">
        <v>19430782.8028</v>
      </c>
      <c r="AE98" s="20" t="s">
        <v>27</v>
      </c>
      <c r="AF98" s="20" t="s">
        <v>27</v>
      </c>
      <c r="AG98" s="20">
        <v>0</v>
      </c>
      <c r="AH98" s="20">
        <v>0</v>
      </c>
      <c r="AI98" s="20">
        <v>24152360</v>
      </c>
      <c r="AJ98" s="20" t="s">
        <v>27</v>
      </c>
      <c r="AK98" s="20" t="s">
        <v>27</v>
      </c>
      <c r="AL98" s="31">
        <v>0</v>
      </c>
      <c r="AM98" s="57"/>
      <c r="AO98" s="56" t="s">
        <v>676</v>
      </c>
      <c r="AP98" s="68" t="s">
        <v>744</v>
      </c>
      <c r="AQ98" s="68" t="s">
        <v>675</v>
      </c>
      <c r="AR98" s="58" t="s">
        <v>676</v>
      </c>
      <c r="AS98" s="58" t="s">
        <v>676</v>
      </c>
      <c r="AT98" s="58" t="s">
        <v>676</v>
      </c>
      <c r="AU98" s="58" t="s">
        <v>676</v>
      </c>
      <c r="AV98" s="58" t="s">
        <v>676</v>
      </c>
      <c r="AW98" s="58" t="s">
        <v>676</v>
      </c>
      <c r="AX98" s="58" t="s">
        <v>676</v>
      </c>
      <c r="AY98" s="58" t="s">
        <v>676</v>
      </c>
      <c r="AZ98" s="68" t="s">
        <v>675</v>
      </c>
      <c r="BA98" s="68" t="s">
        <v>675</v>
      </c>
      <c r="BB98" s="58" t="s">
        <v>676</v>
      </c>
      <c r="BC98" s="58" t="s">
        <v>676</v>
      </c>
      <c r="BD98" s="58" t="s">
        <v>676</v>
      </c>
      <c r="BE98" s="58" t="s">
        <v>676</v>
      </c>
      <c r="BF98" s="58" t="s">
        <v>676</v>
      </c>
      <c r="BG98" s="58" t="s">
        <v>676</v>
      </c>
      <c r="BH98" s="68" t="s">
        <v>675</v>
      </c>
      <c r="BI98" s="58" t="s">
        <v>676</v>
      </c>
      <c r="BJ98" s="58" t="s">
        <v>676</v>
      </c>
      <c r="BK98" s="58" t="s">
        <v>676</v>
      </c>
      <c r="BL98" s="58" t="s">
        <v>676</v>
      </c>
      <c r="BM98" s="68" t="s">
        <v>675</v>
      </c>
      <c r="BN98" s="58" t="s">
        <v>676</v>
      </c>
      <c r="BO98" s="58" t="s">
        <v>676</v>
      </c>
      <c r="BP98" s="61" t="s">
        <v>676</v>
      </c>
    </row>
    <row r="99" spans="1:68" ht="60" customHeight="1">
      <c r="A99" s="41" t="s">
        <v>413</v>
      </c>
      <c r="B99" s="49" t="s">
        <v>683</v>
      </c>
      <c r="C99" s="50" t="s">
        <v>686</v>
      </c>
      <c r="D99" s="69" t="s">
        <v>414</v>
      </c>
      <c r="E99" s="16" t="s">
        <v>415</v>
      </c>
      <c r="F99" s="2" t="s">
        <v>291</v>
      </c>
      <c r="G99" s="8">
        <v>2900000</v>
      </c>
      <c r="H99" s="20">
        <f t="shared" si="2"/>
        <v>464000</v>
      </c>
      <c r="I99" s="45">
        <f t="shared" si="3"/>
        <v>3364000</v>
      </c>
      <c r="J99" s="23"/>
      <c r="K99" s="28">
        <v>0</v>
      </c>
      <c r="L99" s="38">
        <v>0</v>
      </c>
      <c r="M99" s="38">
        <v>0</v>
      </c>
      <c r="N99" s="38">
        <v>0</v>
      </c>
      <c r="O99" s="20" t="s">
        <v>27</v>
      </c>
      <c r="P99" s="20" t="s">
        <v>27</v>
      </c>
      <c r="Q99" s="20" t="s">
        <v>27</v>
      </c>
      <c r="R99" s="20" t="s">
        <v>27</v>
      </c>
      <c r="S99" s="20" t="s">
        <v>27</v>
      </c>
      <c r="T99" s="20" t="s">
        <v>27</v>
      </c>
      <c r="U99" s="20" t="s">
        <v>27</v>
      </c>
      <c r="V99" s="20" t="s">
        <v>27</v>
      </c>
      <c r="W99" s="20" t="s">
        <v>27</v>
      </c>
      <c r="X99" s="20" t="s">
        <v>27</v>
      </c>
      <c r="Y99" s="20" t="s">
        <v>27</v>
      </c>
      <c r="Z99" s="20" t="s">
        <v>27</v>
      </c>
      <c r="AA99" s="20" t="s">
        <v>27</v>
      </c>
      <c r="AB99" s="20" t="s">
        <v>27</v>
      </c>
      <c r="AC99" s="20" t="s">
        <v>27</v>
      </c>
      <c r="AD99" s="20">
        <v>3181192.4447999997</v>
      </c>
      <c r="AE99" s="20" t="s">
        <v>27</v>
      </c>
      <c r="AF99" s="20" t="s">
        <v>27</v>
      </c>
      <c r="AG99" s="20">
        <v>0</v>
      </c>
      <c r="AH99" s="20">
        <v>0</v>
      </c>
      <c r="AI99" s="20">
        <v>0</v>
      </c>
      <c r="AJ99" s="20" t="s">
        <v>27</v>
      </c>
      <c r="AK99" s="35">
        <v>26842400</v>
      </c>
      <c r="AL99" s="31">
        <v>0</v>
      </c>
      <c r="AM99" s="57"/>
      <c r="AO99" s="56" t="s">
        <v>676</v>
      </c>
      <c r="AP99" s="58" t="s">
        <v>676</v>
      </c>
      <c r="AQ99" s="58" t="s">
        <v>676</v>
      </c>
      <c r="AR99" s="58" t="s">
        <v>676</v>
      </c>
      <c r="AS99" s="58" t="s">
        <v>676</v>
      </c>
      <c r="AT99" s="58" t="s">
        <v>676</v>
      </c>
      <c r="AU99" s="58" t="s">
        <v>676</v>
      </c>
      <c r="AV99" s="58" t="s">
        <v>676</v>
      </c>
      <c r="AW99" s="58" t="s">
        <v>676</v>
      </c>
      <c r="AX99" s="58" t="s">
        <v>676</v>
      </c>
      <c r="AY99" s="58" t="s">
        <v>676</v>
      </c>
      <c r="AZ99" s="58" t="s">
        <v>676</v>
      </c>
      <c r="BA99" s="58" t="s">
        <v>676</v>
      </c>
      <c r="BB99" s="58" t="s">
        <v>676</v>
      </c>
      <c r="BC99" s="58" t="s">
        <v>676</v>
      </c>
      <c r="BD99" s="58" t="s">
        <v>676</v>
      </c>
      <c r="BE99" s="58" t="s">
        <v>676</v>
      </c>
      <c r="BF99" s="58" t="s">
        <v>676</v>
      </c>
      <c r="BG99" s="58" t="s">
        <v>676</v>
      </c>
      <c r="BH99" s="68" t="s">
        <v>675</v>
      </c>
      <c r="BI99" s="58" t="s">
        <v>676</v>
      </c>
      <c r="BJ99" s="58" t="s">
        <v>676</v>
      </c>
      <c r="BK99" s="58" t="s">
        <v>676</v>
      </c>
      <c r="BL99" s="58" t="s">
        <v>676</v>
      </c>
      <c r="BM99" s="58" t="s">
        <v>676</v>
      </c>
      <c r="BN99" s="58" t="s">
        <v>676</v>
      </c>
      <c r="BO99" s="68" t="s">
        <v>723</v>
      </c>
      <c r="BP99" s="61" t="s">
        <v>676</v>
      </c>
    </row>
    <row r="100" spans="1:68" ht="45.75" customHeight="1">
      <c r="A100" s="41" t="s">
        <v>416</v>
      </c>
      <c r="B100" s="49" t="s">
        <v>683</v>
      </c>
      <c r="C100" s="50" t="s">
        <v>686</v>
      </c>
      <c r="D100" s="69" t="s">
        <v>417</v>
      </c>
      <c r="E100" s="16" t="s">
        <v>428</v>
      </c>
      <c r="F100" s="2" t="s">
        <v>291</v>
      </c>
      <c r="G100" s="8">
        <v>598000</v>
      </c>
      <c r="H100" s="20">
        <f t="shared" si="2"/>
        <v>95680</v>
      </c>
      <c r="I100" s="45">
        <f t="shared" si="3"/>
        <v>693680</v>
      </c>
      <c r="J100" s="23"/>
      <c r="K100" s="28">
        <v>0</v>
      </c>
      <c r="L100" s="38">
        <v>0</v>
      </c>
      <c r="M100" s="38">
        <v>0</v>
      </c>
      <c r="N100" s="38">
        <v>0</v>
      </c>
      <c r="O100" s="20" t="s">
        <v>27</v>
      </c>
      <c r="P100" s="20" t="s">
        <v>27</v>
      </c>
      <c r="Q100" s="20">
        <v>805040</v>
      </c>
      <c r="R100" s="20" t="s">
        <v>27</v>
      </c>
      <c r="S100" s="20">
        <v>1571800</v>
      </c>
      <c r="T100" s="20">
        <v>1065851.104658511</v>
      </c>
      <c r="U100" s="20" t="s">
        <v>27</v>
      </c>
      <c r="V100" s="20" t="s">
        <v>27</v>
      </c>
      <c r="W100" s="20" t="s">
        <v>27</v>
      </c>
      <c r="X100" s="20">
        <v>986000</v>
      </c>
      <c r="Y100" s="20" t="s">
        <v>27</v>
      </c>
      <c r="Z100" s="20" t="s">
        <v>27</v>
      </c>
      <c r="AA100" s="20" t="s">
        <v>27</v>
      </c>
      <c r="AB100" s="20" t="s">
        <v>27</v>
      </c>
      <c r="AC100" s="20" t="s">
        <v>27</v>
      </c>
      <c r="AD100" s="20" t="s">
        <v>27</v>
      </c>
      <c r="AE100" s="20" t="s">
        <v>27</v>
      </c>
      <c r="AF100" s="20" t="s">
        <v>27</v>
      </c>
      <c r="AG100" s="20">
        <v>0</v>
      </c>
      <c r="AH100" s="20">
        <v>0</v>
      </c>
      <c r="AI100" s="20">
        <v>0</v>
      </c>
      <c r="AJ100" s="20" t="s">
        <v>27</v>
      </c>
      <c r="AK100" s="35">
        <v>636128.92</v>
      </c>
      <c r="AL100" s="31">
        <v>0</v>
      </c>
      <c r="AM100" s="57"/>
      <c r="AO100" s="56" t="s">
        <v>676</v>
      </c>
      <c r="AP100" s="58" t="s">
        <v>676</v>
      </c>
      <c r="AQ100" s="58" t="s">
        <v>676</v>
      </c>
      <c r="AR100" s="58" t="s">
        <v>676</v>
      </c>
      <c r="AS100" s="58" t="s">
        <v>676</v>
      </c>
      <c r="AT100" s="58" t="s">
        <v>676</v>
      </c>
      <c r="AU100" s="68" t="s">
        <v>675</v>
      </c>
      <c r="AV100" s="58" t="s">
        <v>676</v>
      </c>
      <c r="AW100" s="68" t="s">
        <v>719</v>
      </c>
      <c r="AX100" s="68" t="s">
        <v>739</v>
      </c>
      <c r="AY100" s="58" t="s">
        <v>676</v>
      </c>
      <c r="AZ100" s="58" t="s">
        <v>676</v>
      </c>
      <c r="BA100" s="58" t="s">
        <v>676</v>
      </c>
      <c r="BB100" s="68" t="s">
        <v>675</v>
      </c>
      <c r="BC100" s="58" t="s">
        <v>676</v>
      </c>
      <c r="BD100" s="58" t="s">
        <v>676</v>
      </c>
      <c r="BE100" s="58" t="s">
        <v>676</v>
      </c>
      <c r="BF100" s="58" t="s">
        <v>676</v>
      </c>
      <c r="BG100" s="58" t="s">
        <v>676</v>
      </c>
      <c r="BH100" s="58" t="s">
        <v>676</v>
      </c>
      <c r="BI100" s="58" t="s">
        <v>676</v>
      </c>
      <c r="BJ100" s="58" t="s">
        <v>676</v>
      </c>
      <c r="BK100" s="58" t="s">
        <v>676</v>
      </c>
      <c r="BL100" s="58" t="s">
        <v>676</v>
      </c>
      <c r="BM100" s="58" t="s">
        <v>676</v>
      </c>
      <c r="BN100" s="58" t="s">
        <v>676</v>
      </c>
      <c r="BO100" s="68" t="s">
        <v>675</v>
      </c>
      <c r="BP100" s="61" t="s">
        <v>676</v>
      </c>
    </row>
    <row r="101" spans="1:68" ht="60" customHeight="1">
      <c r="A101" s="41" t="s">
        <v>418</v>
      </c>
      <c r="B101" s="49" t="s">
        <v>683</v>
      </c>
      <c r="C101" s="50" t="s">
        <v>686</v>
      </c>
      <c r="D101" s="69" t="s">
        <v>419</v>
      </c>
      <c r="E101" s="16" t="s">
        <v>31</v>
      </c>
      <c r="F101" s="2" t="s">
        <v>32</v>
      </c>
      <c r="G101" s="8">
        <v>3495685</v>
      </c>
      <c r="H101" s="20">
        <f t="shared" si="2"/>
        <v>559309.6</v>
      </c>
      <c r="I101" s="45">
        <f t="shared" si="3"/>
        <v>12164983.8</v>
      </c>
      <c r="J101" s="23"/>
      <c r="K101" s="28">
        <v>0</v>
      </c>
      <c r="L101" s="38">
        <v>0</v>
      </c>
      <c r="M101" s="38">
        <v>0</v>
      </c>
      <c r="N101" s="38">
        <v>0</v>
      </c>
      <c r="O101" s="20" t="s">
        <v>27</v>
      </c>
      <c r="P101" s="20">
        <v>108750000</v>
      </c>
      <c r="Q101" s="20" t="s">
        <v>27</v>
      </c>
      <c r="R101" s="20" t="s">
        <v>27</v>
      </c>
      <c r="S101" s="20" t="s">
        <v>27</v>
      </c>
      <c r="T101" s="20" t="s">
        <v>27</v>
      </c>
      <c r="U101" s="20" t="s">
        <v>27</v>
      </c>
      <c r="V101" s="20" t="s">
        <v>27</v>
      </c>
      <c r="W101" s="20" t="s">
        <v>27</v>
      </c>
      <c r="X101" s="20" t="s">
        <v>27</v>
      </c>
      <c r="Y101" s="20" t="s">
        <v>27</v>
      </c>
      <c r="Z101" s="20" t="s">
        <v>27</v>
      </c>
      <c r="AA101" s="20">
        <v>24499200</v>
      </c>
      <c r="AB101" s="20" t="s">
        <v>27</v>
      </c>
      <c r="AC101" s="20" t="s">
        <v>27</v>
      </c>
      <c r="AD101" s="20" t="s">
        <v>27</v>
      </c>
      <c r="AE101" s="20" t="s">
        <v>27</v>
      </c>
      <c r="AF101" s="20">
        <v>63088502.400000006</v>
      </c>
      <c r="AG101" s="20">
        <v>56271600</v>
      </c>
      <c r="AH101" s="20">
        <v>0</v>
      </c>
      <c r="AI101" s="20">
        <v>0</v>
      </c>
      <c r="AJ101" s="20" t="s">
        <v>27</v>
      </c>
      <c r="AK101" s="20" t="s">
        <v>27</v>
      </c>
      <c r="AL101" s="31">
        <v>0</v>
      </c>
      <c r="AM101" s="57"/>
      <c r="AO101" s="56" t="s">
        <v>676</v>
      </c>
      <c r="AP101" s="58" t="s">
        <v>676</v>
      </c>
      <c r="AQ101" s="58" t="s">
        <v>676</v>
      </c>
      <c r="AR101" s="58" t="s">
        <v>676</v>
      </c>
      <c r="AS101" s="58" t="s">
        <v>676</v>
      </c>
      <c r="AT101" s="68" t="s">
        <v>675</v>
      </c>
      <c r="AU101" s="58" t="s">
        <v>676</v>
      </c>
      <c r="AV101" s="58" t="s">
        <v>676</v>
      </c>
      <c r="AW101" s="58" t="s">
        <v>676</v>
      </c>
      <c r="AX101" s="58" t="s">
        <v>676</v>
      </c>
      <c r="AY101" s="58" t="s">
        <v>676</v>
      </c>
      <c r="AZ101" s="58" t="s">
        <v>676</v>
      </c>
      <c r="BA101" s="58" t="s">
        <v>676</v>
      </c>
      <c r="BB101" s="58" t="s">
        <v>676</v>
      </c>
      <c r="BC101" s="58" t="s">
        <v>676</v>
      </c>
      <c r="BD101" s="58" t="s">
        <v>676</v>
      </c>
      <c r="BE101" s="68" t="s">
        <v>675</v>
      </c>
      <c r="BF101" s="58" t="s">
        <v>676</v>
      </c>
      <c r="BG101" s="58" t="s">
        <v>676</v>
      </c>
      <c r="BH101" s="58" t="s">
        <v>676</v>
      </c>
      <c r="BI101" s="58" t="s">
        <v>676</v>
      </c>
      <c r="BJ101" s="68" t="s">
        <v>775</v>
      </c>
      <c r="BK101" s="68" t="s">
        <v>478</v>
      </c>
      <c r="BL101" s="58" t="s">
        <v>676</v>
      </c>
      <c r="BM101" s="58" t="s">
        <v>676</v>
      </c>
      <c r="BN101" s="58" t="s">
        <v>676</v>
      </c>
      <c r="BO101" s="58" t="s">
        <v>676</v>
      </c>
      <c r="BP101" s="61" t="s">
        <v>676</v>
      </c>
    </row>
    <row r="102" spans="1:68" ht="48" customHeight="1">
      <c r="A102" s="41" t="s">
        <v>33</v>
      </c>
      <c r="B102" s="49" t="s">
        <v>683</v>
      </c>
      <c r="C102" s="50" t="s">
        <v>687</v>
      </c>
      <c r="D102" s="69" t="s">
        <v>261</v>
      </c>
      <c r="E102" s="16" t="s">
        <v>429</v>
      </c>
      <c r="F102" s="2" t="s">
        <v>291</v>
      </c>
      <c r="G102" s="8">
        <v>14890000</v>
      </c>
      <c r="H102" s="20">
        <f t="shared" si="2"/>
        <v>2382400</v>
      </c>
      <c r="I102" s="45">
        <f t="shared" si="3"/>
        <v>17272400</v>
      </c>
      <c r="J102" s="23"/>
      <c r="K102" s="26">
        <v>40372659.72</v>
      </c>
      <c r="L102" s="38">
        <v>0</v>
      </c>
      <c r="M102" s="38">
        <v>0</v>
      </c>
      <c r="N102" s="38">
        <v>0</v>
      </c>
      <c r="O102" s="20" t="s">
        <v>27</v>
      </c>
      <c r="P102" s="20" t="s">
        <v>27</v>
      </c>
      <c r="Q102" s="20" t="s">
        <v>27</v>
      </c>
      <c r="R102" s="20" t="s">
        <v>27</v>
      </c>
      <c r="S102" s="20" t="s">
        <v>27</v>
      </c>
      <c r="T102" s="20" t="s">
        <v>27</v>
      </c>
      <c r="U102" s="20" t="s">
        <v>27</v>
      </c>
      <c r="V102" s="20" t="s">
        <v>27</v>
      </c>
      <c r="W102" s="20" t="s">
        <v>27</v>
      </c>
      <c r="X102" s="20" t="s">
        <v>27</v>
      </c>
      <c r="Y102" s="20" t="s">
        <v>27</v>
      </c>
      <c r="Z102" s="20" t="s">
        <v>27</v>
      </c>
      <c r="AA102" s="20" t="s">
        <v>27</v>
      </c>
      <c r="AB102" s="20" t="s">
        <v>27</v>
      </c>
      <c r="AC102" s="20" t="s">
        <v>27</v>
      </c>
      <c r="AD102" s="20" t="s">
        <v>27</v>
      </c>
      <c r="AE102" s="20" t="s">
        <v>27</v>
      </c>
      <c r="AF102" s="20" t="s">
        <v>27</v>
      </c>
      <c r="AG102" s="20">
        <v>0</v>
      </c>
      <c r="AH102" s="20">
        <v>0</v>
      </c>
      <c r="AI102" s="20">
        <v>0</v>
      </c>
      <c r="AJ102" s="20" t="s">
        <v>27</v>
      </c>
      <c r="AK102" s="20" t="s">
        <v>27</v>
      </c>
      <c r="AL102" s="31">
        <v>0</v>
      </c>
      <c r="AM102" s="57"/>
      <c r="AO102" s="71" t="s">
        <v>675</v>
      </c>
      <c r="AP102" s="58" t="s">
        <v>676</v>
      </c>
      <c r="AQ102" s="58" t="s">
        <v>676</v>
      </c>
      <c r="AR102" s="58" t="s">
        <v>676</v>
      </c>
      <c r="AS102" s="58" t="s">
        <v>676</v>
      </c>
      <c r="AT102" s="58" t="s">
        <v>676</v>
      </c>
      <c r="AU102" s="58" t="s">
        <v>676</v>
      </c>
      <c r="AV102" s="58" t="s">
        <v>676</v>
      </c>
      <c r="AW102" s="58" t="s">
        <v>676</v>
      </c>
      <c r="AX102" s="58" t="s">
        <v>676</v>
      </c>
      <c r="AY102" s="58" t="s">
        <v>676</v>
      </c>
      <c r="AZ102" s="58" t="s">
        <v>676</v>
      </c>
      <c r="BA102" s="58" t="s">
        <v>676</v>
      </c>
      <c r="BB102" s="58" t="s">
        <v>676</v>
      </c>
      <c r="BC102" s="58" t="s">
        <v>676</v>
      </c>
      <c r="BD102" s="58" t="s">
        <v>676</v>
      </c>
      <c r="BE102" s="58" t="s">
        <v>676</v>
      </c>
      <c r="BF102" s="58" t="s">
        <v>676</v>
      </c>
      <c r="BG102" s="58" t="s">
        <v>676</v>
      </c>
      <c r="BH102" s="58" t="s">
        <v>676</v>
      </c>
      <c r="BI102" s="58" t="s">
        <v>676</v>
      </c>
      <c r="BJ102" s="58" t="s">
        <v>676</v>
      </c>
      <c r="BK102" s="58" t="s">
        <v>676</v>
      </c>
      <c r="BL102" s="58" t="s">
        <v>676</v>
      </c>
      <c r="BM102" s="58" t="s">
        <v>676</v>
      </c>
      <c r="BN102" s="58" t="s">
        <v>676</v>
      </c>
      <c r="BO102" s="58" t="s">
        <v>676</v>
      </c>
      <c r="BP102" s="61" t="s">
        <v>676</v>
      </c>
    </row>
    <row r="103" spans="1:68" ht="63.75" customHeight="1">
      <c r="A103" s="41" t="s">
        <v>262</v>
      </c>
      <c r="B103" s="49" t="s">
        <v>683</v>
      </c>
      <c r="C103" s="50" t="s">
        <v>687</v>
      </c>
      <c r="D103" s="69" t="s">
        <v>263</v>
      </c>
      <c r="E103" s="16" t="s">
        <v>264</v>
      </c>
      <c r="F103" s="2" t="s">
        <v>291</v>
      </c>
      <c r="G103" s="8">
        <v>18920000</v>
      </c>
      <c r="H103" s="20">
        <f t="shared" si="2"/>
        <v>3027200</v>
      </c>
      <c r="I103" s="45">
        <f t="shared" si="3"/>
        <v>21947200</v>
      </c>
      <c r="J103" s="23"/>
      <c r="K103" s="26">
        <v>18083632.08</v>
      </c>
      <c r="L103" s="38">
        <v>0</v>
      </c>
      <c r="M103" s="38">
        <v>0</v>
      </c>
      <c r="N103" s="38">
        <v>0</v>
      </c>
      <c r="O103" s="20" t="s">
        <v>27</v>
      </c>
      <c r="P103" s="20" t="s">
        <v>27</v>
      </c>
      <c r="Q103" s="20" t="s">
        <v>27</v>
      </c>
      <c r="R103" s="20" t="s">
        <v>27</v>
      </c>
      <c r="S103" s="20" t="s">
        <v>27</v>
      </c>
      <c r="T103" s="20" t="s">
        <v>27</v>
      </c>
      <c r="U103" s="20" t="s">
        <v>27</v>
      </c>
      <c r="V103" s="20" t="s">
        <v>27</v>
      </c>
      <c r="W103" s="20" t="s">
        <v>27</v>
      </c>
      <c r="X103" s="20" t="s">
        <v>27</v>
      </c>
      <c r="Y103" s="20" t="s">
        <v>27</v>
      </c>
      <c r="Z103" s="20">
        <v>20360204</v>
      </c>
      <c r="AA103" s="20" t="s">
        <v>27</v>
      </c>
      <c r="AB103" s="20" t="s">
        <v>27</v>
      </c>
      <c r="AC103" s="20" t="s">
        <v>27</v>
      </c>
      <c r="AD103" s="20" t="s">
        <v>27</v>
      </c>
      <c r="AE103" s="20" t="s">
        <v>27</v>
      </c>
      <c r="AF103" s="20" t="s">
        <v>27</v>
      </c>
      <c r="AG103" s="20">
        <v>0</v>
      </c>
      <c r="AH103" s="20">
        <v>0</v>
      </c>
      <c r="AI103" s="20">
        <v>0</v>
      </c>
      <c r="AJ103" s="20" t="s">
        <v>27</v>
      </c>
      <c r="AK103" s="20" t="s">
        <v>27</v>
      </c>
      <c r="AL103" s="31">
        <v>0</v>
      </c>
      <c r="AM103" s="57"/>
      <c r="AO103" s="71" t="s">
        <v>600</v>
      </c>
      <c r="AP103" s="58" t="s">
        <v>676</v>
      </c>
      <c r="AQ103" s="58" t="s">
        <v>676</v>
      </c>
      <c r="AR103" s="58" t="s">
        <v>676</v>
      </c>
      <c r="AS103" s="58" t="s">
        <v>676</v>
      </c>
      <c r="AT103" s="58" t="s">
        <v>676</v>
      </c>
      <c r="AU103" s="58" t="s">
        <v>676</v>
      </c>
      <c r="AV103" s="58" t="s">
        <v>676</v>
      </c>
      <c r="AW103" s="58" t="s">
        <v>676</v>
      </c>
      <c r="AX103" s="58" t="s">
        <v>676</v>
      </c>
      <c r="AY103" s="58" t="s">
        <v>676</v>
      </c>
      <c r="AZ103" s="58" t="s">
        <v>676</v>
      </c>
      <c r="BA103" s="58" t="s">
        <v>676</v>
      </c>
      <c r="BB103" s="58" t="s">
        <v>676</v>
      </c>
      <c r="BC103" s="58" t="s">
        <v>676</v>
      </c>
      <c r="BD103" s="68" t="s">
        <v>675</v>
      </c>
      <c r="BE103" s="58" t="s">
        <v>676</v>
      </c>
      <c r="BF103" s="58" t="s">
        <v>676</v>
      </c>
      <c r="BG103" s="58" t="s">
        <v>676</v>
      </c>
      <c r="BH103" s="58" t="s">
        <v>676</v>
      </c>
      <c r="BI103" s="58" t="s">
        <v>676</v>
      </c>
      <c r="BJ103" s="58" t="s">
        <v>676</v>
      </c>
      <c r="BK103" s="58" t="s">
        <v>676</v>
      </c>
      <c r="BL103" s="58" t="s">
        <v>676</v>
      </c>
      <c r="BM103" s="58" t="s">
        <v>676</v>
      </c>
      <c r="BN103" s="58" t="s">
        <v>676</v>
      </c>
      <c r="BO103" s="58" t="s">
        <v>676</v>
      </c>
      <c r="BP103" s="61" t="s">
        <v>676</v>
      </c>
    </row>
    <row r="104" spans="1:68" ht="78.75" customHeight="1">
      <c r="A104" s="81" t="s">
        <v>265</v>
      </c>
      <c r="B104" s="49" t="s">
        <v>683</v>
      </c>
      <c r="C104" s="50" t="s">
        <v>687</v>
      </c>
      <c r="D104" s="69" t="s">
        <v>266</v>
      </c>
      <c r="E104" s="16" t="s">
        <v>430</v>
      </c>
      <c r="F104" s="2" t="s">
        <v>291</v>
      </c>
      <c r="G104" s="8">
        <v>23600000</v>
      </c>
      <c r="H104" s="20">
        <f t="shared" si="2"/>
        <v>3776000</v>
      </c>
      <c r="I104" s="45">
        <f t="shared" si="3"/>
        <v>27376000</v>
      </c>
      <c r="J104" s="23"/>
      <c r="K104" s="26">
        <v>22039271.52</v>
      </c>
      <c r="L104" s="38">
        <v>0</v>
      </c>
      <c r="M104" s="38">
        <v>0</v>
      </c>
      <c r="N104" s="38">
        <v>0</v>
      </c>
      <c r="O104" s="20" t="s">
        <v>27</v>
      </c>
      <c r="P104" s="20" t="s">
        <v>27</v>
      </c>
      <c r="Q104" s="20" t="s">
        <v>27</v>
      </c>
      <c r="R104" s="20" t="s">
        <v>27</v>
      </c>
      <c r="S104" s="20" t="s">
        <v>27</v>
      </c>
      <c r="T104" s="20" t="s">
        <v>27</v>
      </c>
      <c r="U104" s="20" t="s">
        <v>27</v>
      </c>
      <c r="V104" s="20" t="s">
        <v>27</v>
      </c>
      <c r="W104" s="20" t="s">
        <v>27</v>
      </c>
      <c r="X104" s="20" t="s">
        <v>27</v>
      </c>
      <c r="Y104" s="20" t="s">
        <v>27</v>
      </c>
      <c r="Z104" s="20">
        <v>28019800</v>
      </c>
      <c r="AA104" s="20" t="s">
        <v>27</v>
      </c>
      <c r="AB104" s="20" t="s">
        <v>27</v>
      </c>
      <c r="AC104" s="20" t="s">
        <v>27</v>
      </c>
      <c r="AD104" s="20" t="s">
        <v>27</v>
      </c>
      <c r="AE104" s="20" t="s">
        <v>27</v>
      </c>
      <c r="AF104" s="20" t="s">
        <v>27</v>
      </c>
      <c r="AG104" s="20">
        <v>0</v>
      </c>
      <c r="AH104" s="20">
        <v>0</v>
      </c>
      <c r="AI104" s="20">
        <v>0</v>
      </c>
      <c r="AJ104" s="20" t="s">
        <v>27</v>
      </c>
      <c r="AK104" s="20" t="s">
        <v>27</v>
      </c>
      <c r="AL104" s="31">
        <v>0</v>
      </c>
      <c r="AM104" s="57"/>
      <c r="AO104" s="71" t="s">
        <v>675</v>
      </c>
      <c r="AP104" s="58" t="s">
        <v>676</v>
      </c>
      <c r="AQ104" s="58" t="s">
        <v>676</v>
      </c>
      <c r="AR104" s="58" t="s">
        <v>676</v>
      </c>
      <c r="AS104" s="58" t="s">
        <v>676</v>
      </c>
      <c r="AT104" s="58" t="s">
        <v>676</v>
      </c>
      <c r="AU104" s="58" t="s">
        <v>676</v>
      </c>
      <c r="AV104" s="58" t="s">
        <v>676</v>
      </c>
      <c r="AW104" s="58" t="s">
        <v>676</v>
      </c>
      <c r="AX104" s="58" t="s">
        <v>676</v>
      </c>
      <c r="AY104" s="58" t="s">
        <v>676</v>
      </c>
      <c r="AZ104" s="58" t="s">
        <v>676</v>
      </c>
      <c r="BA104" s="58" t="s">
        <v>676</v>
      </c>
      <c r="BB104" s="58" t="s">
        <v>676</v>
      </c>
      <c r="BC104" s="58" t="s">
        <v>676</v>
      </c>
      <c r="BD104" s="76" t="s">
        <v>675</v>
      </c>
      <c r="BE104" s="58" t="s">
        <v>676</v>
      </c>
      <c r="BF104" s="58" t="s">
        <v>676</v>
      </c>
      <c r="BG104" s="58" t="s">
        <v>676</v>
      </c>
      <c r="BH104" s="58" t="s">
        <v>676</v>
      </c>
      <c r="BI104" s="58" t="s">
        <v>676</v>
      </c>
      <c r="BJ104" s="58" t="s">
        <v>676</v>
      </c>
      <c r="BK104" s="58" t="s">
        <v>676</v>
      </c>
      <c r="BL104" s="58" t="s">
        <v>676</v>
      </c>
      <c r="BM104" s="58" t="s">
        <v>676</v>
      </c>
      <c r="BN104" s="58" t="s">
        <v>676</v>
      </c>
      <c r="BO104" s="58" t="s">
        <v>676</v>
      </c>
      <c r="BP104" s="61" t="s">
        <v>676</v>
      </c>
    </row>
    <row r="105" spans="1:68" ht="49.5" customHeight="1">
      <c r="A105" s="41" t="s">
        <v>267</v>
      </c>
      <c r="B105" s="49" t="s">
        <v>683</v>
      </c>
      <c r="C105" s="50" t="s">
        <v>687</v>
      </c>
      <c r="D105" s="69" t="s">
        <v>268</v>
      </c>
      <c r="E105" s="16" t="s">
        <v>269</v>
      </c>
      <c r="F105" s="2" t="s">
        <v>291</v>
      </c>
      <c r="G105" s="8">
        <v>28970000</v>
      </c>
      <c r="H105" s="20">
        <f t="shared" si="2"/>
        <v>4635200</v>
      </c>
      <c r="I105" s="45">
        <f t="shared" si="3"/>
        <v>33605200</v>
      </c>
      <c r="J105" s="23"/>
      <c r="K105" s="28">
        <v>0</v>
      </c>
      <c r="L105" s="38">
        <v>0</v>
      </c>
      <c r="M105" s="38">
        <v>0</v>
      </c>
      <c r="N105" s="38">
        <v>0</v>
      </c>
      <c r="O105" s="20" t="s">
        <v>27</v>
      </c>
      <c r="P105" s="20" t="s">
        <v>27</v>
      </c>
      <c r="Q105" s="20" t="s">
        <v>27</v>
      </c>
      <c r="R105" s="20" t="s">
        <v>27</v>
      </c>
      <c r="S105" s="20" t="s">
        <v>27</v>
      </c>
      <c r="T105" s="20" t="s">
        <v>27</v>
      </c>
      <c r="U105" s="20" t="s">
        <v>27</v>
      </c>
      <c r="V105" s="20" t="s">
        <v>27</v>
      </c>
      <c r="W105" s="20" t="s">
        <v>27</v>
      </c>
      <c r="X105" s="20" t="s">
        <v>27</v>
      </c>
      <c r="Y105" s="20" t="s">
        <v>27</v>
      </c>
      <c r="Z105" s="20" t="s">
        <v>27</v>
      </c>
      <c r="AA105" s="20" t="s">
        <v>27</v>
      </c>
      <c r="AB105" s="20" t="s">
        <v>27</v>
      </c>
      <c r="AC105" s="20" t="s">
        <v>27</v>
      </c>
      <c r="AD105" s="20" t="s">
        <v>27</v>
      </c>
      <c r="AE105" s="20" t="s">
        <v>27</v>
      </c>
      <c r="AF105" s="20" t="s">
        <v>27</v>
      </c>
      <c r="AG105" s="20">
        <v>0</v>
      </c>
      <c r="AH105" s="20">
        <v>0</v>
      </c>
      <c r="AI105" s="20">
        <v>0</v>
      </c>
      <c r="AJ105" s="20" t="s">
        <v>27</v>
      </c>
      <c r="AK105" s="20" t="s">
        <v>27</v>
      </c>
      <c r="AL105" s="31">
        <v>0</v>
      </c>
      <c r="AM105" s="57"/>
      <c r="AO105" s="56" t="s">
        <v>676</v>
      </c>
      <c r="AP105" s="58" t="s">
        <v>676</v>
      </c>
      <c r="AQ105" s="58" t="s">
        <v>676</v>
      </c>
      <c r="AR105" s="58" t="s">
        <v>676</v>
      </c>
      <c r="AS105" s="58" t="s">
        <v>676</v>
      </c>
      <c r="AT105" s="58" t="s">
        <v>676</v>
      </c>
      <c r="AU105" s="58" t="s">
        <v>676</v>
      </c>
      <c r="AV105" s="58" t="s">
        <v>676</v>
      </c>
      <c r="AW105" s="58" t="s">
        <v>676</v>
      </c>
      <c r="AX105" s="58" t="s">
        <v>676</v>
      </c>
      <c r="AY105" s="58" t="s">
        <v>676</v>
      </c>
      <c r="AZ105" s="58" t="s">
        <v>676</v>
      </c>
      <c r="BA105" s="58" t="s">
        <v>676</v>
      </c>
      <c r="BB105" s="58" t="s">
        <v>676</v>
      </c>
      <c r="BC105" s="58" t="s">
        <v>676</v>
      </c>
      <c r="BD105" s="58" t="s">
        <v>676</v>
      </c>
      <c r="BE105" s="58" t="s">
        <v>676</v>
      </c>
      <c r="BF105" s="58" t="s">
        <v>676</v>
      </c>
      <c r="BG105" s="58" t="s">
        <v>676</v>
      </c>
      <c r="BH105" s="58" t="s">
        <v>676</v>
      </c>
      <c r="BI105" s="58" t="s">
        <v>676</v>
      </c>
      <c r="BJ105" s="58" t="s">
        <v>676</v>
      </c>
      <c r="BK105" s="58" t="s">
        <v>676</v>
      </c>
      <c r="BL105" s="58" t="s">
        <v>676</v>
      </c>
      <c r="BM105" s="58" t="s">
        <v>676</v>
      </c>
      <c r="BN105" s="58" t="s">
        <v>676</v>
      </c>
      <c r="BO105" s="58" t="s">
        <v>676</v>
      </c>
      <c r="BP105" s="61" t="s">
        <v>676</v>
      </c>
    </row>
    <row r="106" spans="1:68" ht="54.75" customHeight="1">
      <c r="A106" s="41" t="s">
        <v>270</v>
      </c>
      <c r="B106" s="49" t="s">
        <v>683</v>
      </c>
      <c r="C106" s="50" t="s">
        <v>687</v>
      </c>
      <c r="D106" s="69" t="s">
        <v>271</v>
      </c>
      <c r="E106" s="16" t="s">
        <v>272</v>
      </c>
      <c r="F106" s="2" t="s">
        <v>273</v>
      </c>
      <c r="G106" s="8">
        <v>4200000</v>
      </c>
      <c r="H106" s="20">
        <f t="shared" si="2"/>
        <v>672000</v>
      </c>
      <c r="I106" s="45">
        <f t="shared" si="3"/>
        <v>24360000</v>
      </c>
      <c r="J106" s="23"/>
      <c r="K106" s="28">
        <v>0</v>
      </c>
      <c r="L106" s="38">
        <v>0</v>
      </c>
      <c r="M106" s="38">
        <v>0</v>
      </c>
      <c r="N106" s="38">
        <v>0</v>
      </c>
      <c r="O106" s="20" t="s">
        <v>27</v>
      </c>
      <c r="P106" s="20" t="s">
        <v>27</v>
      </c>
      <c r="Q106" s="20" t="s">
        <v>27</v>
      </c>
      <c r="R106" s="20" t="s">
        <v>27</v>
      </c>
      <c r="S106" s="20" t="s">
        <v>27</v>
      </c>
      <c r="T106" s="20" t="s">
        <v>27</v>
      </c>
      <c r="U106" s="20" t="s">
        <v>27</v>
      </c>
      <c r="V106" s="20" t="s">
        <v>27</v>
      </c>
      <c r="W106" s="20" t="s">
        <v>27</v>
      </c>
      <c r="X106" s="20" t="s">
        <v>27</v>
      </c>
      <c r="Y106" s="20" t="s">
        <v>27</v>
      </c>
      <c r="Z106" s="20" t="s">
        <v>27</v>
      </c>
      <c r="AA106" s="20" t="s">
        <v>27</v>
      </c>
      <c r="AB106" s="20" t="s">
        <v>27</v>
      </c>
      <c r="AC106" s="20" t="s">
        <v>27</v>
      </c>
      <c r="AD106" s="20" t="s">
        <v>27</v>
      </c>
      <c r="AE106" s="20" t="s">
        <v>27</v>
      </c>
      <c r="AF106" s="20" t="s">
        <v>27</v>
      </c>
      <c r="AG106" s="20">
        <v>4561700</v>
      </c>
      <c r="AH106" s="20">
        <v>0</v>
      </c>
      <c r="AI106" s="20">
        <v>0</v>
      </c>
      <c r="AJ106" s="20" t="s">
        <v>27</v>
      </c>
      <c r="AK106" s="20" t="s">
        <v>27</v>
      </c>
      <c r="AL106" s="31">
        <v>0</v>
      </c>
      <c r="AM106" s="57"/>
      <c r="AO106" s="56" t="s">
        <v>676</v>
      </c>
      <c r="AP106" s="58" t="s">
        <v>676</v>
      </c>
      <c r="AQ106" s="58" t="s">
        <v>676</v>
      </c>
      <c r="AR106" s="58" t="s">
        <v>676</v>
      </c>
      <c r="AS106" s="58" t="s">
        <v>676</v>
      </c>
      <c r="AT106" s="58" t="s">
        <v>676</v>
      </c>
      <c r="AU106" s="58" t="s">
        <v>676</v>
      </c>
      <c r="AV106" s="58" t="s">
        <v>676</v>
      </c>
      <c r="AW106" s="58" t="s">
        <v>676</v>
      </c>
      <c r="AX106" s="58" t="s">
        <v>676</v>
      </c>
      <c r="AY106" s="58" t="s">
        <v>676</v>
      </c>
      <c r="AZ106" s="58" t="s">
        <v>676</v>
      </c>
      <c r="BA106" s="58" t="s">
        <v>676</v>
      </c>
      <c r="BB106" s="58" t="s">
        <v>676</v>
      </c>
      <c r="BC106" s="58" t="s">
        <v>676</v>
      </c>
      <c r="BD106" s="58" t="s">
        <v>676</v>
      </c>
      <c r="BE106" s="58" t="s">
        <v>676</v>
      </c>
      <c r="BF106" s="58" t="s">
        <v>676</v>
      </c>
      <c r="BG106" s="58" t="s">
        <v>676</v>
      </c>
      <c r="BH106" s="58" t="s">
        <v>676</v>
      </c>
      <c r="BI106" s="58" t="s">
        <v>676</v>
      </c>
      <c r="BJ106" s="58" t="s">
        <v>676</v>
      </c>
      <c r="BK106" s="68" t="s">
        <v>479</v>
      </c>
      <c r="BL106" s="58" t="s">
        <v>676</v>
      </c>
      <c r="BM106" s="58" t="s">
        <v>676</v>
      </c>
      <c r="BN106" s="58" t="s">
        <v>676</v>
      </c>
      <c r="BO106" s="58" t="s">
        <v>676</v>
      </c>
      <c r="BP106" s="61" t="s">
        <v>676</v>
      </c>
    </row>
    <row r="107" spans="1:68" ht="129" customHeight="1">
      <c r="A107" s="41" t="s">
        <v>274</v>
      </c>
      <c r="B107" s="49" t="s">
        <v>688</v>
      </c>
      <c r="C107" s="50" t="s">
        <v>689</v>
      </c>
      <c r="D107" s="69" t="s">
        <v>275</v>
      </c>
      <c r="E107" s="16" t="s">
        <v>547</v>
      </c>
      <c r="F107" s="2" t="s">
        <v>291</v>
      </c>
      <c r="G107" s="8">
        <v>110450000</v>
      </c>
      <c r="H107" s="20">
        <f t="shared" si="2"/>
        <v>17672000</v>
      </c>
      <c r="I107" s="45">
        <f t="shared" si="3"/>
        <v>128122000</v>
      </c>
      <c r="J107" s="23"/>
      <c r="K107" s="28">
        <v>0</v>
      </c>
      <c r="L107" s="38">
        <v>0</v>
      </c>
      <c r="M107" s="38">
        <v>0</v>
      </c>
      <c r="N107" s="38">
        <v>0</v>
      </c>
      <c r="O107" s="20" t="s">
        <v>27</v>
      </c>
      <c r="P107" s="20">
        <v>102080000</v>
      </c>
      <c r="Q107" s="20" t="s">
        <v>27</v>
      </c>
      <c r="R107" s="20" t="s">
        <v>27</v>
      </c>
      <c r="S107" s="20" t="s">
        <v>27</v>
      </c>
      <c r="T107" s="20" t="s">
        <v>27</v>
      </c>
      <c r="U107" s="20" t="s">
        <v>27</v>
      </c>
      <c r="V107" s="20" t="s">
        <v>27</v>
      </c>
      <c r="W107" s="20" t="s">
        <v>27</v>
      </c>
      <c r="X107" s="20" t="s">
        <v>27</v>
      </c>
      <c r="Y107" s="20" t="s">
        <v>27</v>
      </c>
      <c r="Z107" s="20" t="s">
        <v>27</v>
      </c>
      <c r="AA107" s="20">
        <v>246732000</v>
      </c>
      <c r="AB107" s="20" t="s">
        <v>27</v>
      </c>
      <c r="AC107" s="20" t="s">
        <v>27</v>
      </c>
      <c r="AD107" s="20" t="s">
        <v>27</v>
      </c>
      <c r="AE107" s="20" t="s">
        <v>27</v>
      </c>
      <c r="AF107" s="20" t="s">
        <v>27</v>
      </c>
      <c r="AG107" s="20">
        <v>0</v>
      </c>
      <c r="AH107" s="20">
        <v>0</v>
      </c>
      <c r="AI107" s="20">
        <v>0</v>
      </c>
      <c r="AJ107" s="20" t="s">
        <v>27</v>
      </c>
      <c r="AK107" s="20" t="s">
        <v>27</v>
      </c>
      <c r="AL107" s="31">
        <v>0</v>
      </c>
      <c r="AM107" s="57"/>
      <c r="AO107" s="56" t="s">
        <v>676</v>
      </c>
      <c r="AP107" s="58" t="s">
        <v>676</v>
      </c>
      <c r="AQ107" s="58" t="s">
        <v>676</v>
      </c>
      <c r="AR107" s="58" t="s">
        <v>676</v>
      </c>
      <c r="AS107" s="58" t="s">
        <v>676</v>
      </c>
      <c r="AT107" s="68" t="s">
        <v>675</v>
      </c>
      <c r="AU107" s="58" t="s">
        <v>676</v>
      </c>
      <c r="AV107" s="58" t="s">
        <v>676</v>
      </c>
      <c r="AW107" s="58" t="s">
        <v>676</v>
      </c>
      <c r="AX107" s="58" t="s">
        <v>676</v>
      </c>
      <c r="AY107" s="58" t="s">
        <v>676</v>
      </c>
      <c r="AZ107" s="58" t="s">
        <v>676</v>
      </c>
      <c r="BA107" s="58" t="s">
        <v>676</v>
      </c>
      <c r="BB107" s="58" t="s">
        <v>676</v>
      </c>
      <c r="BC107" s="58" t="s">
        <v>676</v>
      </c>
      <c r="BD107" s="58" t="s">
        <v>676</v>
      </c>
      <c r="BE107" s="68" t="s">
        <v>491</v>
      </c>
      <c r="BF107" s="58" t="s">
        <v>676</v>
      </c>
      <c r="BG107" s="58" t="s">
        <v>676</v>
      </c>
      <c r="BH107" s="58" t="s">
        <v>676</v>
      </c>
      <c r="BI107" s="58" t="s">
        <v>676</v>
      </c>
      <c r="BJ107" s="58" t="s">
        <v>676</v>
      </c>
      <c r="BK107" s="58" t="s">
        <v>676</v>
      </c>
      <c r="BL107" s="58" t="s">
        <v>676</v>
      </c>
      <c r="BM107" s="58" t="s">
        <v>676</v>
      </c>
      <c r="BN107" s="58" t="s">
        <v>676</v>
      </c>
      <c r="BO107" s="58" t="s">
        <v>676</v>
      </c>
      <c r="BP107" s="61" t="s">
        <v>676</v>
      </c>
    </row>
    <row r="108" spans="1:68" ht="99.75" customHeight="1">
      <c r="A108" s="41" t="s">
        <v>391</v>
      </c>
      <c r="B108" s="49" t="s">
        <v>688</v>
      </c>
      <c r="C108" s="50" t="s">
        <v>689</v>
      </c>
      <c r="D108" s="69" t="s">
        <v>392</v>
      </c>
      <c r="E108" s="16" t="s">
        <v>393</v>
      </c>
      <c r="F108" s="2" t="s">
        <v>291</v>
      </c>
      <c r="G108" s="8">
        <v>51700000</v>
      </c>
      <c r="H108" s="20">
        <f t="shared" si="2"/>
        <v>8272000</v>
      </c>
      <c r="I108" s="45">
        <f t="shared" si="3"/>
        <v>59972000</v>
      </c>
      <c r="J108" s="23"/>
      <c r="K108" s="28">
        <v>0</v>
      </c>
      <c r="L108" s="38">
        <v>0</v>
      </c>
      <c r="M108" s="38">
        <v>0</v>
      </c>
      <c r="N108" s="38">
        <v>0</v>
      </c>
      <c r="O108" s="20" t="s">
        <v>27</v>
      </c>
      <c r="P108" s="20">
        <v>50692000</v>
      </c>
      <c r="Q108" s="20" t="s">
        <v>27</v>
      </c>
      <c r="R108" s="20" t="s">
        <v>27</v>
      </c>
      <c r="S108" s="20" t="s">
        <v>27</v>
      </c>
      <c r="T108" s="20" t="s">
        <v>27</v>
      </c>
      <c r="U108" s="20" t="s">
        <v>27</v>
      </c>
      <c r="V108" s="20" t="s">
        <v>27</v>
      </c>
      <c r="W108" s="20" t="s">
        <v>27</v>
      </c>
      <c r="X108" s="20" t="s">
        <v>27</v>
      </c>
      <c r="Y108" s="20" t="s">
        <v>27</v>
      </c>
      <c r="Z108" s="20" t="s">
        <v>27</v>
      </c>
      <c r="AA108" s="20">
        <v>67825200</v>
      </c>
      <c r="AB108" s="20" t="s">
        <v>27</v>
      </c>
      <c r="AC108" s="20" t="s">
        <v>27</v>
      </c>
      <c r="AD108" s="20" t="s">
        <v>27</v>
      </c>
      <c r="AE108" s="20" t="s">
        <v>27</v>
      </c>
      <c r="AF108" s="20">
        <v>55767139.2</v>
      </c>
      <c r="AG108" s="20">
        <v>0</v>
      </c>
      <c r="AH108" s="20">
        <v>0</v>
      </c>
      <c r="AI108" s="20">
        <v>0</v>
      </c>
      <c r="AJ108" s="20" t="s">
        <v>27</v>
      </c>
      <c r="AK108" s="20" t="s">
        <v>27</v>
      </c>
      <c r="AL108" s="31">
        <v>0</v>
      </c>
      <c r="AM108" s="57"/>
      <c r="AO108" s="56" t="s">
        <v>676</v>
      </c>
      <c r="AP108" s="58" t="s">
        <v>676</v>
      </c>
      <c r="AQ108" s="58" t="s">
        <v>676</v>
      </c>
      <c r="AR108" s="58" t="s">
        <v>676</v>
      </c>
      <c r="AS108" s="58" t="s">
        <v>676</v>
      </c>
      <c r="AT108" s="68" t="s">
        <v>675</v>
      </c>
      <c r="AU108" s="58" t="s">
        <v>676</v>
      </c>
      <c r="AV108" s="58" t="s">
        <v>676</v>
      </c>
      <c r="AW108" s="58" t="s">
        <v>676</v>
      </c>
      <c r="AX108" s="58" t="s">
        <v>676</v>
      </c>
      <c r="AY108" s="58" t="s">
        <v>676</v>
      </c>
      <c r="AZ108" s="58" t="s">
        <v>676</v>
      </c>
      <c r="BA108" s="58" t="s">
        <v>676</v>
      </c>
      <c r="BB108" s="58" t="s">
        <v>676</v>
      </c>
      <c r="BC108" s="58" t="s">
        <v>676</v>
      </c>
      <c r="BD108" s="58" t="s">
        <v>676</v>
      </c>
      <c r="BE108" s="68" t="s">
        <v>492</v>
      </c>
      <c r="BF108" s="58" t="s">
        <v>676</v>
      </c>
      <c r="BG108" s="58" t="s">
        <v>676</v>
      </c>
      <c r="BH108" s="58" t="s">
        <v>676</v>
      </c>
      <c r="BI108" s="58" t="s">
        <v>676</v>
      </c>
      <c r="BJ108" s="68" t="s">
        <v>499</v>
      </c>
      <c r="BK108" s="58" t="s">
        <v>676</v>
      </c>
      <c r="BL108" s="58" t="s">
        <v>676</v>
      </c>
      <c r="BM108" s="58" t="s">
        <v>676</v>
      </c>
      <c r="BN108" s="58" t="s">
        <v>676</v>
      </c>
      <c r="BO108" s="58" t="s">
        <v>676</v>
      </c>
      <c r="BP108" s="61" t="s">
        <v>676</v>
      </c>
    </row>
    <row r="109" spans="1:68" ht="78" customHeight="1">
      <c r="A109" s="41" t="s">
        <v>394</v>
      </c>
      <c r="B109" s="49" t="s">
        <v>688</v>
      </c>
      <c r="C109" s="50" t="s">
        <v>689</v>
      </c>
      <c r="D109" s="69" t="s">
        <v>395</v>
      </c>
      <c r="E109" s="16" t="s">
        <v>519</v>
      </c>
      <c r="F109" s="2" t="s">
        <v>291</v>
      </c>
      <c r="G109" s="8">
        <v>18800000</v>
      </c>
      <c r="H109" s="20">
        <f t="shared" si="2"/>
        <v>3008000</v>
      </c>
      <c r="I109" s="45">
        <f t="shared" si="3"/>
        <v>21808000</v>
      </c>
      <c r="J109" s="23"/>
      <c r="K109" s="28">
        <v>0</v>
      </c>
      <c r="L109" s="38">
        <v>0</v>
      </c>
      <c r="M109" s="38">
        <v>0</v>
      </c>
      <c r="N109" s="38">
        <v>0</v>
      </c>
      <c r="O109" s="20" t="s">
        <v>27</v>
      </c>
      <c r="P109" s="20" t="s">
        <v>27</v>
      </c>
      <c r="Q109" s="20" t="s">
        <v>27</v>
      </c>
      <c r="R109" s="20" t="s">
        <v>27</v>
      </c>
      <c r="S109" s="20" t="s">
        <v>27</v>
      </c>
      <c r="T109" s="20" t="s">
        <v>27</v>
      </c>
      <c r="U109" s="20" t="s">
        <v>27</v>
      </c>
      <c r="V109" s="20" t="s">
        <v>27</v>
      </c>
      <c r="W109" s="20" t="s">
        <v>27</v>
      </c>
      <c r="X109" s="20" t="s">
        <v>27</v>
      </c>
      <c r="Y109" s="20" t="s">
        <v>27</v>
      </c>
      <c r="Z109" s="20" t="s">
        <v>27</v>
      </c>
      <c r="AA109" s="36" t="s">
        <v>27</v>
      </c>
      <c r="AB109" s="20" t="s">
        <v>27</v>
      </c>
      <c r="AC109" s="20" t="s">
        <v>27</v>
      </c>
      <c r="AD109" s="20" t="s">
        <v>27</v>
      </c>
      <c r="AE109" s="20" t="s">
        <v>27</v>
      </c>
      <c r="AF109" s="20" t="s">
        <v>27</v>
      </c>
      <c r="AG109" s="20">
        <v>0</v>
      </c>
      <c r="AH109" s="20">
        <v>0</v>
      </c>
      <c r="AI109" s="20">
        <v>0</v>
      </c>
      <c r="AJ109" s="20" t="s">
        <v>27</v>
      </c>
      <c r="AK109" s="20" t="s">
        <v>27</v>
      </c>
      <c r="AL109" s="31">
        <v>0</v>
      </c>
      <c r="AM109" s="57"/>
      <c r="AO109" s="56" t="s">
        <v>676</v>
      </c>
      <c r="AP109" s="58" t="s">
        <v>676</v>
      </c>
      <c r="AQ109" s="58" t="s">
        <v>676</v>
      </c>
      <c r="AR109" s="58" t="s">
        <v>676</v>
      </c>
      <c r="AS109" s="58" t="s">
        <v>676</v>
      </c>
      <c r="AT109" s="58" t="s">
        <v>676</v>
      </c>
      <c r="AU109" s="58" t="s">
        <v>676</v>
      </c>
      <c r="AV109" s="58" t="s">
        <v>676</v>
      </c>
      <c r="AW109" s="58" t="s">
        <v>676</v>
      </c>
      <c r="AX109" s="58" t="s">
        <v>676</v>
      </c>
      <c r="AY109" s="58" t="s">
        <v>676</v>
      </c>
      <c r="AZ109" s="58" t="s">
        <v>676</v>
      </c>
      <c r="BA109" s="58" t="s">
        <v>676</v>
      </c>
      <c r="BB109" s="58" t="s">
        <v>676</v>
      </c>
      <c r="BC109" s="58" t="s">
        <v>676</v>
      </c>
      <c r="BD109" s="58" t="s">
        <v>676</v>
      </c>
      <c r="BE109" s="58" t="s">
        <v>676</v>
      </c>
      <c r="BF109" s="58" t="s">
        <v>676</v>
      </c>
      <c r="BG109" s="58" t="s">
        <v>676</v>
      </c>
      <c r="BH109" s="58" t="s">
        <v>676</v>
      </c>
      <c r="BI109" s="58" t="s">
        <v>676</v>
      </c>
      <c r="BJ109" s="58" t="s">
        <v>676</v>
      </c>
      <c r="BK109" s="58" t="s">
        <v>676</v>
      </c>
      <c r="BL109" s="58" t="s">
        <v>676</v>
      </c>
      <c r="BM109" s="58" t="s">
        <v>676</v>
      </c>
      <c r="BN109" s="58" t="s">
        <v>676</v>
      </c>
      <c r="BO109" s="58" t="s">
        <v>676</v>
      </c>
      <c r="BP109" s="61" t="s">
        <v>676</v>
      </c>
    </row>
    <row r="110" spans="1:68" ht="64.5" customHeight="1">
      <c r="A110" s="41" t="s">
        <v>520</v>
      </c>
      <c r="B110" s="49" t="s">
        <v>688</v>
      </c>
      <c r="C110" s="50" t="s">
        <v>689</v>
      </c>
      <c r="D110" s="69" t="s">
        <v>521</v>
      </c>
      <c r="E110" s="16" t="s">
        <v>587</v>
      </c>
      <c r="F110" s="2" t="s">
        <v>291</v>
      </c>
      <c r="G110" s="8">
        <v>11750000</v>
      </c>
      <c r="H110" s="20">
        <f t="shared" si="2"/>
        <v>1880000</v>
      </c>
      <c r="I110" s="45">
        <f t="shared" si="3"/>
        <v>13630000</v>
      </c>
      <c r="J110" s="23"/>
      <c r="K110" s="28">
        <v>0</v>
      </c>
      <c r="L110" s="38">
        <v>0</v>
      </c>
      <c r="M110" s="38">
        <v>0</v>
      </c>
      <c r="N110" s="38">
        <v>0</v>
      </c>
      <c r="O110" s="20" t="s">
        <v>27</v>
      </c>
      <c r="P110" s="20" t="s">
        <v>27</v>
      </c>
      <c r="Q110" s="20" t="s">
        <v>27</v>
      </c>
      <c r="R110" s="20" t="s">
        <v>27</v>
      </c>
      <c r="S110" s="20" t="s">
        <v>27</v>
      </c>
      <c r="T110" s="20" t="s">
        <v>27</v>
      </c>
      <c r="U110" s="20" t="s">
        <v>27</v>
      </c>
      <c r="V110" s="20" t="s">
        <v>27</v>
      </c>
      <c r="W110" s="20" t="s">
        <v>27</v>
      </c>
      <c r="X110" s="20" t="s">
        <v>27</v>
      </c>
      <c r="Y110" s="20" t="s">
        <v>27</v>
      </c>
      <c r="Z110" s="20" t="s">
        <v>27</v>
      </c>
      <c r="AA110" s="20" t="s">
        <v>27</v>
      </c>
      <c r="AB110" s="20" t="s">
        <v>27</v>
      </c>
      <c r="AC110" s="20" t="s">
        <v>27</v>
      </c>
      <c r="AD110" s="20" t="s">
        <v>27</v>
      </c>
      <c r="AE110" s="20" t="s">
        <v>27</v>
      </c>
      <c r="AF110" s="20" t="s">
        <v>27</v>
      </c>
      <c r="AG110" s="20">
        <v>0</v>
      </c>
      <c r="AH110" s="20">
        <v>0</v>
      </c>
      <c r="AI110" s="20">
        <v>0</v>
      </c>
      <c r="AJ110" s="20" t="s">
        <v>27</v>
      </c>
      <c r="AK110" s="20" t="s">
        <v>27</v>
      </c>
      <c r="AL110" s="31">
        <v>0</v>
      </c>
      <c r="AM110" s="57"/>
      <c r="AO110" s="56" t="s">
        <v>676</v>
      </c>
      <c r="AP110" s="58" t="s">
        <v>676</v>
      </c>
      <c r="AQ110" s="58" t="s">
        <v>676</v>
      </c>
      <c r="AR110" s="58" t="s">
        <v>676</v>
      </c>
      <c r="AS110" s="58" t="s">
        <v>676</v>
      </c>
      <c r="AT110" s="58" t="s">
        <v>676</v>
      </c>
      <c r="AU110" s="58" t="s">
        <v>676</v>
      </c>
      <c r="AV110" s="58" t="s">
        <v>676</v>
      </c>
      <c r="AW110" s="58" t="s">
        <v>676</v>
      </c>
      <c r="AX110" s="58" t="s">
        <v>676</v>
      </c>
      <c r="AY110" s="58" t="s">
        <v>676</v>
      </c>
      <c r="AZ110" s="58" t="s">
        <v>676</v>
      </c>
      <c r="BA110" s="58" t="s">
        <v>676</v>
      </c>
      <c r="BB110" s="58" t="s">
        <v>676</v>
      </c>
      <c r="BC110" s="58" t="s">
        <v>676</v>
      </c>
      <c r="BD110" s="58" t="s">
        <v>676</v>
      </c>
      <c r="BE110" s="58" t="s">
        <v>676</v>
      </c>
      <c r="BF110" s="58" t="s">
        <v>676</v>
      </c>
      <c r="BG110" s="58" t="s">
        <v>676</v>
      </c>
      <c r="BH110" s="58" t="s">
        <v>676</v>
      </c>
      <c r="BI110" s="58" t="s">
        <v>676</v>
      </c>
      <c r="BJ110" s="58" t="s">
        <v>676</v>
      </c>
      <c r="BK110" s="58" t="s">
        <v>676</v>
      </c>
      <c r="BL110" s="58" t="s">
        <v>676</v>
      </c>
      <c r="BM110" s="58" t="s">
        <v>676</v>
      </c>
      <c r="BN110" s="58" t="s">
        <v>676</v>
      </c>
      <c r="BO110" s="58" t="s">
        <v>676</v>
      </c>
      <c r="BP110" s="61" t="s">
        <v>676</v>
      </c>
    </row>
    <row r="111" spans="1:68" ht="33" customHeight="1">
      <c r="A111" s="41" t="s">
        <v>588</v>
      </c>
      <c r="B111" s="49" t="s">
        <v>688</v>
      </c>
      <c r="C111" s="50" t="s">
        <v>689</v>
      </c>
      <c r="D111" s="69" t="s">
        <v>595</v>
      </c>
      <c r="E111" s="16" t="s">
        <v>596</v>
      </c>
      <c r="F111" s="2" t="s">
        <v>597</v>
      </c>
      <c r="G111" s="8">
        <v>7387325</v>
      </c>
      <c r="H111" s="20">
        <f t="shared" si="2"/>
        <v>1181972</v>
      </c>
      <c r="I111" s="45">
        <f t="shared" si="3"/>
        <v>34277188</v>
      </c>
      <c r="J111" s="23"/>
      <c r="K111" s="28">
        <v>0</v>
      </c>
      <c r="L111" s="38">
        <v>0</v>
      </c>
      <c r="M111" s="38">
        <v>0</v>
      </c>
      <c r="N111" s="38">
        <v>0</v>
      </c>
      <c r="O111" s="20" t="s">
        <v>27</v>
      </c>
      <c r="P111" s="20" t="s">
        <v>27</v>
      </c>
      <c r="Q111" s="20" t="s">
        <v>27</v>
      </c>
      <c r="R111" s="20" t="s">
        <v>27</v>
      </c>
      <c r="S111" s="20" t="s">
        <v>27</v>
      </c>
      <c r="T111" s="20" t="s">
        <v>27</v>
      </c>
      <c r="U111" s="20" t="s">
        <v>27</v>
      </c>
      <c r="V111" s="20" t="s">
        <v>27</v>
      </c>
      <c r="W111" s="20" t="s">
        <v>27</v>
      </c>
      <c r="X111" s="20" t="s">
        <v>27</v>
      </c>
      <c r="Y111" s="20" t="s">
        <v>27</v>
      </c>
      <c r="Z111" s="20" t="s">
        <v>27</v>
      </c>
      <c r="AA111" s="20" t="s">
        <v>27</v>
      </c>
      <c r="AB111" s="20" t="s">
        <v>27</v>
      </c>
      <c r="AC111" s="20" t="s">
        <v>27</v>
      </c>
      <c r="AD111" s="20" t="s">
        <v>27</v>
      </c>
      <c r="AE111" s="20" t="s">
        <v>27</v>
      </c>
      <c r="AF111" s="20" t="s">
        <v>27</v>
      </c>
      <c r="AG111" s="20">
        <v>79966558</v>
      </c>
      <c r="AH111" s="20">
        <v>0</v>
      </c>
      <c r="AI111" s="20">
        <v>0</v>
      </c>
      <c r="AJ111" s="20" t="s">
        <v>27</v>
      </c>
      <c r="AK111" s="20" t="s">
        <v>27</v>
      </c>
      <c r="AL111" s="31">
        <v>0</v>
      </c>
      <c r="AM111" s="57"/>
      <c r="AO111" s="56" t="s">
        <v>676</v>
      </c>
      <c r="AP111" s="58" t="s">
        <v>676</v>
      </c>
      <c r="AQ111" s="58" t="s">
        <v>676</v>
      </c>
      <c r="AR111" s="58" t="s">
        <v>676</v>
      </c>
      <c r="AS111" s="58" t="s">
        <v>676</v>
      </c>
      <c r="AT111" s="58" t="s">
        <v>676</v>
      </c>
      <c r="AU111" s="58" t="s">
        <v>676</v>
      </c>
      <c r="AV111" s="58" t="s">
        <v>676</v>
      </c>
      <c r="AW111" s="58" t="s">
        <v>676</v>
      </c>
      <c r="AX111" s="58" t="s">
        <v>676</v>
      </c>
      <c r="AY111" s="58" t="s">
        <v>676</v>
      </c>
      <c r="AZ111" s="58" t="s">
        <v>676</v>
      </c>
      <c r="BA111" s="58" t="s">
        <v>676</v>
      </c>
      <c r="BB111" s="58" t="s">
        <v>676</v>
      </c>
      <c r="BC111" s="58" t="s">
        <v>676</v>
      </c>
      <c r="BD111" s="58" t="s">
        <v>676</v>
      </c>
      <c r="BE111" s="58" t="s">
        <v>676</v>
      </c>
      <c r="BF111" s="58" t="s">
        <v>676</v>
      </c>
      <c r="BG111" s="58" t="s">
        <v>676</v>
      </c>
      <c r="BH111" s="58" t="s">
        <v>676</v>
      </c>
      <c r="BI111" s="58" t="s">
        <v>676</v>
      </c>
      <c r="BJ111" s="58" t="s">
        <v>676</v>
      </c>
      <c r="BK111" s="68" t="s">
        <v>675</v>
      </c>
      <c r="BL111" s="58" t="s">
        <v>676</v>
      </c>
      <c r="BM111" s="58" t="s">
        <v>676</v>
      </c>
      <c r="BN111" s="58" t="s">
        <v>676</v>
      </c>
      <c r="BO111" s="58" t="s">
        <v>676</v>
      </c>
      <c r="BP111" s="61" t="s">
        <v>676</v>
      </c>
    </row>
    <row r="112" spans="1:68" ht="67.5" customHeight="1">
      <c r="A112" s="41" t="s">
        <v>598</v>
      </c>
      <c r="B112" s="49" t="s">
        <v>688</v>
      </c>
      <c r="C112" s="50" t="s">
        <v>689</v>
      </c>
      <c r="D112" s="69" t="s">
        <v>599</v>
      </c>
      <c r="E112" s="16" t="s">
        <v>582</v>
      </c>
      <c r="F112" s="2" t="s">
        <v>597</v>
      </c>
      <c r="G112" s="8">
        <v>28635200</v>
      </c>
      <c r="H112" s="20">
        <f t="shared" si="2"/>
        <v>4581632</v>
      </c>
      <c r="I112" s="45">
        <f t="shared" si="3"/>
        <v>132867328</v>
      </c>
      <c r="J112" s="23"/>
      <c r="K112" s="28">
        <v>0</v>
      </c>
      <c r="L112" s="38">
        <v>0</v>
      </c>
      <c r="M112" s="38">
        <v>0</v>
      </c>
      <c r="N112" s="38">
        <v>0</v>
      </c>
      <c r="O112" s="20" t="s">
        <v>27</v>
      </c>
      <c r="P112" s="20" t="s">
        <v>27</v>
      </c>
      <c r="Q112" s="20" t="s">
        <v>27</v>
      </c>
      <c r="R112" s="20" t="s">
        <v>27</v>
      </c>
      <c r="S112" s="20" t="s">
        <v>27</v>
      </c>
      <c r="T112" s="20" t="s">
        <v>27</v>
      </c>
      <c r="U112" s="20" t="s">
        <v>27</v>
      </c>
      <c r="V112" s="20" t="s">
        <v>27</v>
      </c>
      <c r="W112" s="20" t="s">
        <v>27</v>
      </c>
      <c r="X112" s="20" t="s">
        <v>27</v>
      </c>
      <c r="Y112" s="20" t="s">
        <v>27</v>
      </c>
      <c r="Z112" s="20" t="s">
        <v>27</v>
      </c>
      <c r="AA112" s="20" t="s">
        <v>27</v>
      </c>
      <c r="AB112" s="20" t="s">
        <v>27</v>
      </c>
      <c r="AC112" s="20" t="s">
        <v>27</v>
      </c>
      <c r="AD112" s="20" t="s">
        <v>27</v>
      </c>
      <c r="AE112" s="20" t="s">
        <v>27</v>
      </c>
      <c r="AF112" s="20" t="s">
        <v>27</v>
      </c>
      <c r="AG112" s="20">
        <v>24861491</v>
      </c>
      <c r="AH112" s="20">
        <v>0</v>
      </c>
      <c r="AI112" s="20">
        <v>0</v>
      </c>
      <c r="AJ112" s="20" t="s">
        <v>27</v>
      </c>
      <c r="AK112" s="35">
        <v>80759200</v>
      </c>
      <c r="AL112" s="31">
        <v>38285104</v>
      </c>
      <c r="AM112" s="57"/>
      <c r="AO112" s="56" t="s">
        <v>676</v>
      </c>
      <c r="AP112" s="58" t="s">
        <v>676</v>
      </c>
      <c r="AQ112" s="58" t="s">
        <v>676</v>
      </c>
      <c r="AR112" s="58" t="s">
        <v>676</v>
      </c>
      <c r="AS112" s="58" t="s">
        <v>676</v>
      </c>
      <c r="AT112" s="58" t="s">
        <v>676</v>
      </c>
      <c r="AU112" s="58" t="s">
        <v>676</v>
      </c>
      <c r="AV112" s="58" t="s">
        <v>676</v>
      </c>
      <c r="AW112" s="58" t="s">
        <v>676</v>
      </c>
      <c r="AX112" s="58" t="s">
        <v>676</v>
      </c>
      <c r="AY112" s="58" t="s">
        <v>676</v>
      </c>
      <c r="AZ112" s="58" t="s">
        <v>676</v>
      </c>
      <c r="BA112" s="58" t="s">
        <v>676</v>
      </c>
      <c r="BB112" s="58" t="s">
        <v>676</v>
      </c>
      <c r="BC112" s="58" t="s">
        <v>676</v>
      </c>
      <c r="BD112" s="58" t="s">
        <v>676</v>
      </c>
      <c r="BE112" s="58" t="s">
        <v>676</v>
      </c>
      <c r="BF112" s="58" t="s">
        <v>676</v>
      </c>
      <c r="BG112" s="58" t="s">
        <v>676</v>
      </c>
      <c r="BH112" s="58" t="s">
        <v>676</v>
      </c>
      <c r="BI112" s="58" t="s">
        <v>676</v>
      </c>
      <c r="BJ112" s="58" t="s">
        <v>676</v>
      </c>
      <c r="BK112" s="68" t="s">
        <v>497</v>
      </c>
      <c r="BL112" s="58" t="s">
        <v>676</v>
      </c>
      <c r="BM112" s="58" t="s">
        <v>676</v>
      </c>
      <c r="BN112" s="58" t="s">
        <v>676</v>
      </c>
      <c r="BO112" s="68" t="s">
        <v>490</v>
      </c>
      <c r="BP112" s="75" t="s">
        <v>759</v>
      </c>
    </row>
    <row r="113" spans="1:68" ht="100.5" customHeight="1">
      <c r="A113" s="41" t="s">
        <v>583</v>
      </c>
      <c r="B113" s="49" t="s">
        <v>688</v>
      </c>
      <c r="C113" s="50" t="s">
        <v>689</v>
      </c>
      <c r="D113" s="69" t="s">
        <v>584</v>
      </c>
      <c r="E113" s="16" t="s">
        <v>652</v>
      </c>
      <c r="F113" s="2" t="s">
        <v>653</v>
      </c>
      <c r="G113" s="8">
        <v>850000</v>
      </c>
      <c r="H113" s="20">
        <f t="shared" si="2"/>
        <v>136000</v>
      </c>
      <c r="I113" s="45">
        <f t="shared" si="3"/>
        <v>9860000</v>
      </c>
      <c r="J113" s="23"/>
      <c r="K113" s="28">
        <v>0</v>
      </c>
      <c r="L113" s="38">
        <v>0</v>
      </c>
      <c r="M113" s="38">
        <v>0</v>
      </c>
      <c r="N113" s="38">
        <v>0</v>
      </c>
      <c r="O113" s="20" t="s">
        <v>27</v>
      </c>
      <c r="P113" s="20" t="s">
        <v>27</v>
      </c>
      <c r="Q113" s="20" t="s">
        <v>27</v>
      </c>
      <c r="R113" s="20" t="s">
        <v>27</v>
      </c>
      <c r="S113" s="20" t="s">
        <v>27</v>
      </c>
      <c r="T113" s="20" t="s">
        <v>27</v>
      </c>
      <c r="U113" s="20" t="s">
        <v>27</v>
      </c>
      <c r="V113" s="20" t="s">
        <v>27</v>
      </c>
      <c r="W113" s="20" t="s">
        <v>27</v>
      </c>
      <c r="X113" s="20" t="s">
        <v>27</v>
      </c>
      <c r="Y113" s="20" t="s">
        <v>27</v>
      </c>
      <c r="Z113" s="20" t="s">
        <v>27</v>
      </c>
      <c r="AA113" s="20" t="s">
        <v>27</v>
      </c>
      <c r="AB113" s="20" t="s">
        <v>27</v>
      </c>
      <c r="AC113" s="20" t="s">
        <v>27</v>
      </c>
      <c r="AD113" s="20" t="s">
        <v>27</v>
      </c>
      <c r="AE113" s="20" t="s">
        <v>27</v>
      </c>
      <c r="AF113" s="20" t="s">
        <v>27</v>
      </c>
      <c r="AG113" s="20">
        <v>0</v>
      </c>
      <c r="AH113" s="20">
        <v>0</v>
      </c>
      <c r="AI113" s="20">
        <v>0</v>
      </c>
      <c r="AJ113" s="20" t="s">
        <v>27</v>
      </c>
      <c r="AK113" s="20" t="s">
        <v>27</v>
      </c>
      <c r="AL113" s="31">
        <v>0</v>
      </c>
      <c r="AM113" s="57"/>
      <c r="AO113" s="56" t="s">
        <v>676</v>
      </c>
      <c r="AP113" s="58" t="s">
        <v>676</v>
      </c>
      <c r="AQ113" s="58" t="s">
        <v>676</v>
      </c>
      <c r="AR113" s="58" t="s">
        <v>676</v>
      </c>
      <c r="AS113" s="58" t="s">
        <v>676</v>
      </c>
      <c r="AT113" s="58" t="s">
        <v>676</v>
      </c>
      <c r="AU113" s="58" t="s">
        <v>676</v>
      </c>
      <c r="AV113" s="58" t="s">
        <v>676</v>
      </c>
      <c r="AW113" s="58" t="s">
        <v>676</v>
      </c>
      <c r="AX113" s="58" t="s">
        <v>676</v>
      </c>
      <c r="AY113" s="58" t="s">
        <v>676</v>
      </c>
      <c r="AZ113" s="58" t="s">
        <v>676</v>
      </c>
      <c r="BA113" s="58" t="s">
        <v>676</v>
      </c>
      <c r="BB113" s="58" t="s">
        <v>676</v>
      </c>
      <c r="BC113" s="58" t="s">
        <v>676</v>
      </c>
      <c r="BD113" s="58" t="s">
        <v>676</v>
      </c>
      <c r="BE113" s="58" t="s">
        <v>676</v>
      </c>
      <c r="BF113" s="58" t="s">
        <v>676</v>
      </c>
      <c r="BG113" s="58" t="s">
        <v>676</v>
      </c>
      <c r="BH113" s="58" t="s">
        <v>676</v>
      </c>
      <c r="BI113" s="58" t="s">
        <v>676</v>
      </c>
      <c r="BJ113" s="58" t="s">
        <v>676</v>
      </c>
      <c r="BK113" s="58" t="s">
        <v>676</v>
      </c>
      <c r="BL113" s="58" t="s">
        <v>676</v>
      </c>
      <c r="BM113" s="58" t="s">
        <v>676</v>
      </c>
      <c r="BN113" s="58" t="s">
        <v>676</v>
      </c>
      <c r="BO113" s="58" t="s">
        <v>676</v>
      </c>
      <c r="BP113" s="61" t="s">
        <v>676</v>
      </c>
    </row>
    <row r="114" spans="1:68" ht="43.5" customHeight="1">
      <c r="A114" s="41" t="s">
        <v>654</v>
      </c>
      <c r="B114" s="49" t="s">
        <v>688</v>
      </c>
      <c r="C114" s="50" t="s">
        <v>689</v>
      </c>
      <c r="D114" s="69" t="s">
        <v>655</v>
      </c>
      <c r="E114" s="16" t="s">
        <v>656</v>
      </c>
      <c r="F114" s="2" t="s">
        <v>291</v>
      </c>
      <c r="G114" s="8">
        <v>25632704</v>
      </c>
      <c r="H114" s="20">
        <f t="shared" si="2"/>
        <v>4101232.64</v>
      </c>
      <c r="I114" s="45">
        <f t="shared" si="3"/>
        <v>29733936.64</v>
      </c>
      <c r="J114" s="23"/>
      <c r="K114" s="26">
        <v>26798296.8</v>
      </c>
      <c r="L114" s="38">
        <v>0</v>
      </c>
      <c r="M114" s="38">
        <v>0</v>
      </c>
      <c r="N114" s="38">
        <v>0</v>
      </c>
      <c r="O114" s="20" t="s">
        <v>27</v>
      </c>
      <c r="P114" s="20">
        <v>20996000</v>
      </c>
      <c r="Q114" s="20" t="s">
        <v>27</v>
      </c>
      <c r="R114" s="20" t="s">
        <v>27</v>
      </c>
      <c r="S114" s="20" t="s">
        <v>27</v>
      </c>
      <c r="T114" s="20" t="s">
        <v>27</v>
      </c>
      <c r="U114" s="20" t="s">
        <v>27</v>
      </c>
      <c r="V114" s="20" t="s">
        <v>27</v>
      </c>
      <c r="W114" s="20" t="s">
        <v>27</v>
      </c>
      <c r="X114" s="20" t="s">
        <v>27</v>
      </c>
      <c r="Y114" s="20" t="s">
        <v>27</v>
      </c>
      <c r="Z114" s="20" t="s">
        <v>27</v>
      </c>
      <c r="AA114" s="20">
        <v>17431320</v>
      </c>
      <c r="AB114" s="20" t="s">
        <v>27</v>
      </c>
      <c r="AC114" s="20" t="s">
        <v>27</v>
      </c>
      <c r="AD114" s="20" t="s">
        <v>27</v>
      </c>
      <c r="AE114" s="20" t="s">
        <v>27</v>
      </c>
      <c r="AF114" s="20" t="s">
        <v>27</v>
      </c>
      <c r="AG114" s="20">
        <v>0</v>
      </c>
      <c r="AH114" s="20">
        <v>0</v>
      </c>
      <c r="AI114" s="20">
        <v>0</v>
      </c>
      <c r="AJ114" s="20" t="s">
        <v>27</v>
      </c>
      <c r="AK114" s="20" t="s">
        <v>27</v>
      </c>
      <c r="AL114" s="31">
        <v>0</v>
      </c>
      <c r="AM114" s="57"/>
      <c r="AO114" s="71" t="s">
        <v>675</v>
      </c>
      <c r="AP114" s="58" t="s">
        <v>676</v>
      </c>
      <c r="AQ114" s="58" t="s">
        <v>676</v>
      </c>
      <c r="AR114" s="58" t="s">
        <v>676</v>
      </c>
      <c r="AS114" s="58" t="s">
        <v>676</v>
      </c>
      <c r="AT114" s="68" t="s">
        <v>675</v>
      </c>
      <c r="AU114" s="58" t="s">
        <v>676</v>
      </c>
      <c r="AV114" s="58" t="s">
        <v>676</v>
      </c>
      <c r="AW114" s="58" t="s">
        <v>676</v>
      </c>
      <c r="AX114" s="58" t="s">
        <v>676</v>
      </c>
      <c r="AY114" s="58" t="s">
        <v>676</v>
      </c>
      <c r="AZ114" s="58" t="s">
        <v>676</v>
      </c>
      <c r="BA114" s="58" t="s">
        <v>676</v>
      </c>
      <c r="BB114" s="58" t="s">
        <v>676</v>
      </c>
      <c r="BC114" s="58" t="s">
        <v>676</v>
      </c>
      <c r="BD114" s="58" t="s">
        <v>676</v>
      </c>
      <c r="BE114" s="68" t="s">
        <v>493</v>
      </c>
      <c r="BF114" s="58" t="s">
        <v>676</v>
      </c>
      <c r="BG114" s="58" t="s">
        <v>676</v>
      </c>
      <c r="BH114" s="58" t="s">
        <v>676</v>
      </c>
      <c r="BI114" s="58" t="s">
        <v>676</v>
      </c>
      <c r="BJ114" s="58" t="s">
        <v>676</v>
      </c>
      <c r="BK114" s="58" t="s">
        <v>676</v>
      </c>
      <c r="BL114" s="58" t="s">
        <v>676</v>
      </c>
      <c r="BM114" s="58" t="s">
        <v>676</v>
      </c>
      <c r="BN114" s="58" t="s">
        <v>676</v>
      </c>
      <c r="BO114" s="58" t="s">
        <v>676</v>
      </c>
      <c r="BP114" s="61" t="s">
        <v>676</v>
      </c>
    </row>
    <row r="115" spans="1:68" ht="48" customHeight="1">
      <c r="A115" s="41" t="s">
        <v>657</v>
      </c>
      <c r="B115" s="49" t="s">
        <v>688</v>
      </c>
      <c r="C115" s="50" t="s">
        <v>689</v>
      </c>
      <c r="D115" s="69" t="s">
        <v>658</v>
      </c>
      <c r="E115" s="16" t="s">
        <v>40</v>
      </c>
      <c r="F115" s="2" t="s">
        <v>291</v>
      </c>
      <c r="G115" s="8">
        <v>19902720</v>
      </c>
      <c r="H115" s="20">
        <f t="shared" si="2"/>
        <v>3184435.2</v>
      </c>
      <c r="I115" s="45">
        <f t="shared" si="3"/>
        <v>23087155.2</v>
      </c>
      <c r="J115" s="23"/>
      <c r="K115" s="26">
        <v>20720128.8</v>
      </c>
      <c r="L115" s="38">
        <v>0</v>
      </c>
      <c r="M115" s="38">
        <v>0</v>
      </c>
      <c r="N115" s="38">
        <v>0</v>
      </c>
      <c r="O115" s="20" t="s">
        <v>27</v>
      </c>
      <c r="P115" s="20" t="s">
        <v>27</v>
      </c>
      <c r="Q115" s="20" t="s">
        <v>27</v>
      </c>
      <c r="R115" s="20" t="s">
        <v>27</v>
      </c>
      <c r="S115" s="20" t="s">
        <v>27</v>
      </c>
      <c r="T115" s="20" t="s">
        <v>27</v>
      </c>
      <c r="U115" s="20" t="s">
        <v>27</v>
      </c>
      <c r="V115" s="20" t="s">
        <v>27</v>
      </c>
      <c r="W115" s="20" t="s">
        <v>27</v>
      </c>
      <c r="X115" s="20" t="s">
        <v>27</v>
      </c>
      <c r="Y115" s="20" t="s">
        <v>27</v>
      </c>
      <c r="Z115" s="20" t="s">
        <v>27</v>
      </c>
      <c r="AA115" s="20">
        <v>17333880</v>
      </c>
      <c r="AB115" s="20" t="s">
        <v>27</v>
      </c>
      <c r="AC115" s="20" t="s">
        <v>27</v>
      </c>
      <c r="AD115" s="20" t="s">
        <v>27</v>
      </c>
      <c r="AE115" s="20" t="s">
        <v>27</v>
      </c>
      <c r="AF115" s="20" t="s">
        <v>27</v>
      </c>
      <c r="AG115" s="20">
        <v>0</v>
      </c>
      <c r="AH115" s="20">
        <v>0</v>
      </c>
      <c r="AI115" s="20">
        <v>0</v>
      </c>
      <c r="AJ115" s="20" t="s">
        <v>27</v>
      </c>
      <c r="AK115" s="20" t="s">
        <v>27</v>
      </c>
      <c r="AL115" s="31">
        <v>0</v>
      </c>
      <c r="AM115" s="57"/>
      <c r="AO115" s="71" t="s">
        <v>675</v>
      </c>
      <c r="AP115" s="58" t="s">
        <v>676</v>
      </c>
      <c r="AQ115" s="58" t="s">
        <v>676</v>
      </c>
      <c r="AR115" s="58" t="s">
        <v>676</v>
      </c>
      <c r="AS115" s="58" t="s">
        <v>676</v>
      </c>
      <c r="AT115" s="58" t="s">
        <v>676</v>
      </c>
      <c r="AU115" s="58" t="s">
        <v>676</v>
      </c>
      <c r="AV115" s="58" t="s">
        <v>676</v>
      </c>
      <c r="AW115" s="58" t="s">
        <v>676</v>
      </c>
      <c r="AX115" s="58" t="s">
        <v>676</v>
      </c>
      <c r="AY115" s="58" t="s">
        <v>676</v>
      </c>
      <c r="AZ115" s="58" t="s">
        <v>676</v>
      </c>
      <c r="BA115" s="58" t="s">
        <v>676</v>
      </c>
      <c r="BB115" s="58" t="s">
        <v>676</v>
      </c>
      <c r="BC115" s="58" t="s">
        <v>676</v>
      </c>
      <c r="BD115" s="58" t="s">
        <v>676</v>
      </c>
      <c r="BE115" s="68" t="s">
        <v>675</v>
      </c>
      <c r="BF115" s="58" t="s">
        <v>676</v>
      </c>
      <c r="BG115" s="58" t="s">
        <v>676</v>
      </c>
      <c r="BH115" s="58" t="s">
        <v>676</v>
      </c>
      <c r="BI115" s="58" t="s">
        <v>676</v>
      </c>
      <c r="BJ115" s="58" t="s">
        <v>676</v>
      </c>
      <c r="BK115" s="58" t="s">
        <v>676</v>
      </c>
      <c r="BL115" s="58" t="s">
        <v>676</v>
      </c>
      <c r="BM115" s="58" t="s">
        <v>676</v>
      </c>
      <c r="BN115" s="58" t="s">
        <v>676</v>
      </c>
      <c r="BO115" s="58" t="s">
        <v>676</v>
      </c>
      <c r="BP115" s="61" t="s">
        <v>676</v>
      </c>
    </row>
    <row r="116" spans="1:68" ht="58.5" customHeight="1">
      <c r="A116" s="41" t="s">
        <v>41</v>
      </c>
      <c r="B116" s="49" t="s">
        <v>688</v>
      </c>
      <c r="C116" s="50" t="s">
        <v>689</v>
      </c>
      <c r="D116" s="69" t="s">
        <v>43</v>
      </c>
      <c r="E116" s="16" t="s">
        <v>445</v>
      </c>
      <c r="F116" s="2" t="s">
        <v>291</v>
      </c>
      <c r="G116" s="8">
        <v>5776560</v>
      </c>
      <c r="H116" s="20">
        <f t="shared" si="2"/>
        <v>924249.6</v>
      </c>
      <c r="I116" s="45">
        <f t="shared" si="3"/>
        <v>6700809.6</v>
      </c>
      <c r="J116" s="23"/>
      <c r="K116" s="26">
        <v>5584008</v>
      </c>
      <c r="L116" s="38">
        <v>0</v>
      </c>
      <c r="M116" s="38">
        <v>0</v>
      </c>
      <c r="N116" s="38">
        <v>0</v>
      </c>
      <c r="O116" s="20" t="s">
        <v>27</v>
      </c>
      <c r="P116" s="20" t="s">
        <v>27</v>
      </c>
      <c r="Q116" s="20" t="s">
        <v>27</v>
      </c>
      <c r="R116" s="20" t="s">
        <v>27</v>
      </c>
      <c r="S116" s="20" t="s">
        <v>27</v>
      </c>
      <c r="T116" s="20" t="s">
        <v>27</v>
      </c>
      <c r="U116" s="20" t="s">
        <v>27</v>
      </c>
      <c r="V116" s="20" t="s">
        <v>27</v>
      </c>
      <c r="W116" s="20" t="s">
        <v>27</v>
      </c>
      <c r="X116" s="20" t="s">
        <v>27</v>
      </c>
      <c r="Y116" s="20" t="s">
        <v>27</v>
      </c>
      <c r="Z116" s="20">
        <v>3921148</v>
      </c>
      <c r="AA116" s="20">
        <v>4496160</v>
      </c>
      <c r="AB116" s="20" t="s">
        <v>27</v>
      </c>
      <c r="AC116" s="20" t="s">
        <v>27</v>
      </c>
      <c r="AD116" s="20" t="s">
        <v>27</v>
      </c>
      <c r="AE116" s="20" t="s">
        <v>27</v>
      </c>
      <c r="AF116" s="20">
        <v>4893436.8</v>
      </c>
      <c r="AG116" s="20">
        <v>0</v>
      </c>
      <c r="AH116" s="20">
        <v>0</v>
      </c>
      <c r="AI116" s="20">
        <v>0</v>
      </c>
      <c r="AJ116" s="20" t="s">
        <v>27</v>
      </c>
      <c r="AK116" s="20" t="s">
        <v>27</v>
      </c>
      <c r="AL116" s="31">
        <v>4744168</v>
      </c>
      <c r="AM116" s="57"/>
      <c r="AO116" s="71" t="s">
        <v>675</v>
      </c>
      <c r="AP116" s="58" t="s">
        <v>676</v>
      </c>
      <c r="AQ116" s="58" t="s">
        <v>676</v>
      </c>
      <c r="AR116" s="58" t="s">
        <v>676</v>
      </c>
      <c r="AS116" s="58" t="s">
        <v>676</v>
      </c>
      <c r="AT116" s="58" t="s">
        <v>676</v>
      </c>
      <c r="AU116" s="58" t="s">
        <v>676</v>
      </c>
      <c r="AV116" s="58" t="s">
        <v>676</v>
      </c>
      <c r="AW116" s="58" t="s">
        <v>676</v>
      </c>
      <c r="AX116" s="58" t="s">
        <v>676</v>
      </c>
      <c r="AY116" s="58" t="s">
        <v>676</v>
      </c>
      <c r="AZ116" s="58" t="s">
        <v>676</v>
      </c>
      <c r="BA116" s="58" t="s">
        <v>676</v>
      </c>
      <c r="BB116" s="58" t="s">
        <v>676</v>
      </c>
      <c r="BC116" s="58" t="s">
        <v>676</v>
      </c>
      <c r="BD116" s="76" t="s">
        <v>760</v>
      </c>
      <c r="BE116" s="68" t="s">
        <v>494</v>
      </c>
      <c r="BF116" s="58" t="s">
        <v>676</v>
      </c>
      <c r="BG116" s="58" t="s">
        <v>676</v>
      </c>
      <c r="BH116" s="58" t="s">
        <v>676</v>
      </c>
      <c r="BI116" s="58" t="s">
        <v>676</v>
      </c>
      <c r="BJ116" s="68" t="s">
        <v>500</v>
      </c>
      <c r="BK116" s="58" t="s">
        <v>676</v>
      </c>
      <c r="BL116" s="58" t="s">
        <v>676</v>
      </c>
      <c r="BM116" s="58" t="s">
        <v>676</v>
      </c>
      <c r="BN116" s="58" t="s">
        <v>676</v>
      </c>
      <c r="BO116" s="58" t="s">
        <v>676</v>
      </c>
      <c r="BP116" s="75" t="s">
        <v>758</v>
      </c>
    </row>
    <row r="117" spans="1:68" ht="92.25" customHeight="1">
      <c r="A117" s="41" t="s">
        <v>42</v>
      </c>
      <c r="B117" s="49" t="s">
        <v>688</v>
      </c>
      <c r="C117" s="50" t="s">
        <v>689</v>
      </c>
      <c r="D117" s="69" t="s">
        <v>45</v>
      </c>
      <c r="E117" s="16" t="s">
        <v>431</v>
      </c>
      <c r="F117" s="2" t="s">
        <v>473</v>
      </c>
      <c r="G117" s="8">
        <v>5202240</v>
      </c>
      <c r="H117" s="20">
        <f t="shared" si="2"/>
        <v>832358.4</v>
      </c>
      <c r="I117" s="45">
        <f t="shared" si="3"/>
        <v>36207590.400000006</v>
      </c>
      <c r="J117" s="23"/>
      <c r="K117" s="26">
        <v>29550768</v>
      </c>
      <c r="L117" s="38">
        <v>0</v>
      </c>
      <c r="M117" s="38">
        <v>0</v>
      </c>
      <c r="N117" s="38">
        <v>0</v>
      </c>
      <c r="O117" s="20" t="s">
        <v>27</v>
      </c>
      <c r="P117" s="20">
        <v>158974160</v>
      </c>
      <c r="Q117" s="20" t="s">
        <v>27</v>
      </c>
      <c r="R117" s="20" t="s">
        <v>27</v>
      </c>
      <c r="S117" s="20" t="s">
        <v>27</v>
      </c>
      <c r="T117" s="20" t="s">
        <v>27</v>
      </c>
      <c r="U117" s="20" t="s">
        <v>27</v>
      </c>
      <c r="V117" s="20" t="s">
        <v>27</v>
      </c>
      <c r="W117" s="20" t="s">
        <v>27</v>
      </c>
      <c r="X117" s="20" t="s">
        <v>27</v>
      </c>
      <c r="Y117" s="20" t="s">
        <v>27</v>
      </c>
      <c r="Z117" s="20" t="s">
        <v>27</v>
      </c>
      <c r="AA117" s="20">
        <v>85343520</v>
      </c>
      <c r="AB117" s="20" t="s">
        <v>27</v>
      </c>
      <c r="AC117" s="20" t="s">
        <v>27</v>
      </c>
      <c r="AD117" s="20" t="s">
        <v>27</v>
      </c>
      <c r="AE117" s="20" t="s">
        <v>27</v>
      </c>
      <c r="AF117" s="20">
        <v>115088221.44000001</v>
      </c>
      <c r="AG117" s="20">
        <v>0</v>
      </c>
      <c r="AH117" s="20">
        <v>34730400</v>
      </c>
      <c r="AI117" s="20">
        <v>33060000</v>
      </c>
      <c r="AJ117" s="20" t="s">
        <v>27</v>
      </c>
      <c r="AK117" s="20" t="s">
        <v>27</v>
      </c>
      <c r="AL117" s="31">
        <v>0</v>
      </c>
      <c r="AM117" s="57"/>
      <c r="AO117" s="71" t="s">
        <v>675</v>
      </c>
      <c r="AP117" s="58" t="s">
        <v>676</v>
      </c>
      <c r="AQ117" s="58" t="s">
        <v>676</v>
      </c>
      <c r="AR117" s="58" t="s">
        <v>676</v>
      </c>
      <c r="AS117" s="58" t="s">
        <v>676</v>
      </c>
      <c r="AT117" s="68" t="s">
        <v>675</v>
      </c>
      <c r="AU117" s="58" t="s">
        <v>676</v>
      </c>
      <c r="AV117" s="58" t="s">
        <v>676</v>
      </c>
      <c r="AW117" s="58" t="s">
        <v>676</v>
      </c>
      <c r="AX117" s="58" t="s">
        <v>676</v>
      </c>
      <c r="AY117" s="58" t="s">
        <v>676</v>
      </c>
      <c r="AZ117" s="58" t="s">
        <v>676</v>
      </c>
      <c r="BA117" s="58" t="s">
        <v>676</v>
      </c>
      <c r="BB117" s="58" t="s">
        <v>676</v>
      </c>
      <c r="BC117" s="58" t="s">
        <v>676</v>
      </c>
      <c r="BD117" s="58" t="s">
        <v>676</v>
      </c>
      <c r="BE117" s="68" t="s">
        <v>495</v>
      </c>
      <c r="BF117" s="58" t="s">
        <v>676</v>
      </c>
      <c r="BG117" s="58" t="s">
        <v>676</v>
      </c>
      <c r="BH117" s="58" t="s">
        <v>676</v>
      </c>
      <c r="BI117" s="58" t="s">
        <v>676</v>
      </c>
      <c r="BJ117" s="68" t="s">
        <v>501</v>
      </c>
      <c r="BK117" s="58" t="s">
        <v>676</v>
      </c>
      <c r="BL117" s="68" t="s">
        <v>496</v>
      </c>
      <c r="BM117" s="68" t="s">
        <v>642</v>
      </c>
      <c r="BN117" s="58" t="s">
        <v>676</v>
      </c>
      <c r="BO117" s="58" t="s">
        <v>676</v>
      </c>
      <c r="BP117" s="61" t="s">
        <v>676</v>
      </c>
    </row>
    <row r="118" spans="1:68" ht="20.25" customHeight="1">
      <c r="A118" s="41" t="s">
        <v>44</v>
      </c>
      <c r="B118" s="49" t="s">
        <v>688</v>
      </c>
      <c r="C118" s="50" t="s">
        <v>689</v>
      </c>
      <c r="D118" s="69" t="s">
        <v>485</v>
      </c>
      <c r="E118" s="16" t="s">
        <v>447</v>
      </c>
      <c r="F118" s="2" t="s">
        <v>291</v>
      </c>
      <c r="G118" s="8">
        <v>3561714</v>
      </c>
      <c r="H118" s="20">
        <f t="shared" si="2"/>
        <v>569874.24</v>
      </c>
      <c r="I118" s="45">
        <f t="shared" si="3"/>
        <v>4131588.24</v>
      </c>
      <c r="J118" s="23"/>
      <c r="K118" s="28">
        <v>0</v>
      </c>
      <c r="L118" s="38">
        <v>0</v>
      </c>
      <c r="M118" s="38">
        <v>0</v>
      </c>
      <c r="N118" s="38">
        <v>0</v>
      </c>
      <c r="O118" s="20" t="s">
        <v>27</v>
      </c>
      <c r="P118" s="20" t="s">
        <v>27</v>
      </c>
      <c r="Q118" s="20" t="s">
        <v>27</v>
      </c>
      <c r="R118" s="20" t="s">
        <v>27</v>
      </c>
      <c r="S118" s="20" t="s">
        <v>27</v>
      </c>
      <c r="T118" s="20" t="s">
        <v>27</v>
      </c>
      <c r="U118" s="20" t="s">
        <v>27</v>
      </c>
      <c r="V118" s="20" t="s">
        <v>27</v>
      </c>
      <c r="W118" s="20" t="s">
        <v>27</v>
      </c>
      <c r="X118" s="20" t="s">
        <v>27</v>
      </c>
      <c r="Y118" s="20" t="s">
        <v>27</v>
      </c>
      <c r="Z118" s="20" t="s">
        <v>27</v>
      </c>
      <c r="AA118" s="20" t="s">
        <v>27</v>
      </c>
      <c r="AB118" s="20" t="s">
        <v>27</v>
      </c>
      <c r="AC118" s="20" t="s">
        <v>27</v>
      </c>
      <c r="AD118" s="20" t="s">
        <v>27</v>
      </c>
      <c r="AE118" s="20" t="s">
        <v>27</v>
      </c>
      <c r="AF118" s="20" t="s">
        <v>27</v>
      </c>
      <c r="AG118" s="20">
        <v>0</v>
      </c>
      <c r="AH118" s="20">
        <v>0</v>
      </c>
      <c r="AI118" s="20">
        <v>0</v>
      </c>
      <c r="AJ118" s="20" t="s">
        <v>27</v>
      </c>
      <c r="AK118" s="20" t="s">
        <v>27</v>
      </c>
      <c r="AL118" s="31">
        <v>0</v>
      </c>
      <c r="AM118" s="57"/>
      <c r="AO118" s="56" t="s">
        <v>676</v>
      </c>
      <c r="AP118" s="58" t="s">
        <v>676</v>
      </c>
      <c r="AQ118" s="58" t="s">
        <v>676</v>
      </c>
      <c r="AR118" s="58" t="s">
        <v>676</v>
      </c>
      <c r="AS118" s="58" t="s">
        <v>676</v>
      </c>
      <c r="AT118" s="58" t="s">
        <v>676</v>
      </c>
      <c r="AU118" s="58" t="s">
        <v>676</v>
      </c>
      <c r="AV118" s="58" t="s">
        <v>676</v>
      </c>
      <c r="AW118" s="58" t="s">
        <v>676</v>
      </c>
      <c r="AX118" s="58" t="s">
        <v>676</v>
      </c>
      <c r="AY118" s="58" t="s">
        <v>676</v>
      </c>
      <c r="AZ118" s="58" t="s">
        <v>676</v>
      </c>
      <c r="BA118" s="58" t="s">
        <v>676</v>
      </c>
      <c r="BB118" s="58" t="s">
        <v>676</v>
      </c>
      <c r="BC118" s="58" t="s">
        <v>676</v>
      </c>
      <c r="BD118" s="58" t="s">
        <v>676</v>
      </c>
      <c r="BE118" s="58" t="s">
        <v>676</v>
      </c>
      <c r="BF118" s="58" t="s">
        <v>676</v>
      </c>
      <c r="BG118" s="58" t="s">
        <v>676</v>
      </c>
      <c r="BH118" s="58" t="s">
        <v>676</v>
      </c>
      <c r="BI118" s="58" t="s">
        <v>676</v>
      </c>
      <c r="BJ118" s="58" t="s">
        <v>676</v>
      </c>
      <c r="BK118" s="58" t="s">
        <v>676</v>
      </c>
      <c r="BL118" s="58" t="s">
        <v>676</v>
      </c>
      <c r="BM118" s="58" t="s">
        <v>676</v>
      </c>
      <c r="BN118" s="58" t="s">
        <v>676</v>
      </c>
      <c r="BO118" s="58" t="s">
        <v>676</v>
      </c>
      <c r="BP118" s="61" t="s">
        <v>676</v>
      </c>
    </row>
    <row r="119" spans="1:68" ht="60.75" customHeight="1">
      <c r="A119" s="41" t="s">
        <v>484</v>
      </c>
      <c r="B119" s="49" t="s">
        <v>688</v>
      </c>
      <c r="C119" s="50" t="s">
        <v>689</v>
      </c>
      <c r="D119" s="69" t="s">
        <v>487</v>
      </c>
      <c r="E119" s="16" t="s">
        <v>507</v>
      </c>
      <c r="F119" s="2" t="s">
        <v>291</v>
      </c>
      <c r="G119" s="8">
        <v>763000</v>
      </c>
      <c r="H119" s="20">
        <f t="shared" si="2"/>
        <v>122080</v>
      </c>
      <c r="I119" s="45">
        <f t="shared" si="3"/>
        <v>885080</v>
      </c>
      <c r="J119" s="23"/>
      <c r="K119" s="28">
        <v>0</v>
      </c>
      <c r="L119" s="38">
        <v>0</v>
      </c>
      <c r="M119" s="38">
        <v>0</v>
      </c>
      <c r="N119" s="38">
        <v>0</v>
      </c>
      <c r="O119" s="20" t="s">
        <v>27</v>
      </c>
      <c r="P119" s="20" t="s">
        <v>27</v>
      </c>
      <c r="Q119" s="20" t="s">
        <v>27</v>
      </c>
      <c r="R119" s="20" t="s">
        <v>27</v>
      </c>
      <c r="S119" s="20" t="s">
        <v>27</v>
      </c>
      <c r="T119" s="20" t="s">
        <v>27</v>
      </c>
      <c r="U119" s="20">
        <v>1480160</v>
      </c>
      <c r="V119" s="20" t="s">
        <v>27</v>
      </c>
      <c r="W119" s="20" t="s">
        <v>27</v>
      </c>
      <c r="X119" s="20" t="s">
        <v>27</v>
      </c>
      <c r="Y119" s="20" t="s">
        <v>27</v>
      </c>
      <c r="Z119" s="20" t="s">
        <v>27</v>
      </c>
      <c r="AA119" s="20" t="s">
        <v>27</v>
      </c>
      <c r="AB119" s="20" t="s">
        <v>27</v>
      </c>
      <c r="AC119" s="20" t="s">
        <v>27</v>
      </c>
      <c r="AD119" s="20" t="s">
        <v>27</v>
      </c>
      <c r="AE119" s="20" t="s">
        <v>27</v>
      </c>
      <c r="AF119" s="20" t="s">
        <v>27</v>
      </c>
      <c r="AG119" s="20">
        <v>0</v>
      </c>
      <c r="AH119" s="20">
        <v>0</v>
      </c>
      <c r="AI119" s="20">
        <v>1177400</v>
      </c>
      <c r="AJ119" s="20" t="s">
        <v>27</v>
      </c>
      <c r="AK119" s="20" t="s">
        <v>27</v>
      </c>
      <c r="AL119" s="31">
        <v>0</v>
      </c>
      <c r="AM119" s="57"/>
      <c r="AO119" s="56" t="s">
        <v>676</v>
      </c>
      <c r="AP119" s="58" t="s">
        <v>676</v>
      </c>
      <c r="AQ119" s="58" t="s">
        <v>676</v>
      </c>
      <c r="AR119" s="58" t="s">
        <v>676</v>
      </c>
      <c r="AS119" s="58" t="s">
        <v>676</v>
      </c>
      <c r="AT119" s="58" t="s">
        <v>676</v>
      </c>
      <c r="AU119" s="58" t="s">
        <v>676</v>
      </c>
      <c r="AV119" s="58" t="s">
        <v>676</v>
      </c>
      <c r="AW119" s="58" t="s">
        <v>676</v>
      </c>
      <c r="AX119" s="58" t="s">
        <v>676</v>
      </c>
      <c r="AY119" s="68" t="s">
        <v>502</v>
      </c>
      <c r="AZ119" s="58" t="s">
        <v>676</v>
      </c>
      <c r="BA119" s="58" t="s">
        <v>676</v>
      </c>
      <c r="BB119" s="58" t="s">
        <v>676</v>
      </c>
      <c r="BC119" s="58" t="s">
        <v>676</v>
      </c>
      <c r="BD119" s="58" t="s">
        <v>676</v>
      </c>
      <c r="BE119" s="58" t="s">
        <v>676</v>
      </c>
      <c r="BF119" s="58" t="s">
        <v>676</v>
      </c>
      <c r="BG119" s="58" t="s">
        <v>676</v>
      </c>
      <c r="BH119" s="58" t="s">
        <v>676</v>
      </c>
      <c r="BI119" s="58" t="s">
        <v>676</v>
      </c>
      <c r="BJ119" s="58" t="s">
        <v>676</v>
      </c>
      <c r="BK119" s="58" t="s">
        <v>676</v>
      </c>
      <c r="BL119" s="58" t="s">
        <v>676</v>
      </c>
      <c r="BM119" s="68" t="s">
        <v>768</v>
      </c>
      <c r="BN119" s="58" t="s">
        <v>676</v>
      </c>
      <c r="BO119" s="58" t="s">
        <v>676</v>
      </c>
      <c r="BP119" s="61" t="s">
        <v>676</v>
      </c>
    </row>
    <row r="120" spans="1:68" ht="63" customHeight="1">
      <c r="A120" s="41" t="s">
        <v>486</v>
      </c>
      <c r="B120" s="49" t="s">
        <v>688</v>
      </c>
      <c r="C120" s="50" t="s">
        <v>689</v>
      </c>
      <c r="D120" s="69" t="s">
        <v>489</v>
      </c>
      <c r="E120" s="16" t="s">
        <v>341</v>
      </c>
      <c r="F120" s="2" t="s">
        <v>291</v>
      </c>
      <c r="G120" s="8">
        <v>38700000</v>
      </c>
      <c r="H120" s="20">
        <f t="shared" si="2"/>
        <v>6192000</v>
      </c>
      <c r="I120" s="45">
        <f t="shared" si="3"/>
        <v>44892000</v>
      </c>
      <c r="J120" s="23"/>
      <c r="K120" s="28">
        <v>0</v>
      </c>
      <c r="L120" s="38">
        <v>0</v>
      </c>
      <c r="M120" s="38">
        <v>0</v>
      </c>
      <c r="N120" s="38">
        <v>0</v>
      </c>
      <c r="O120" s="20" t="s">
        <v>27</v>
      </c>
      <c r="P120" s="20" t="s">
        <v>27</v>
      </c>
      <c r="Q120" s="20" t="s">
        <v>27</v>
      </c>
      <c r="R120" s="20" t="s">
        <v>27</v>
      </c>
      <c r="S120" s="20" t="s">
        <v>27</v>
      </c>
      <c r="T120" s="20" t="s">
        <v>27</v>
      </c>
      <c r="U120" s="20" t="s">
        <v>27</v>
      </c>
      <c r="V120" s="20" t="s">
        <v>27</v>
      </c>
      <c r="W120" s="20" t="s">
        <v>27</v>
      </c>
      <c r="X120" s="20" t="s">
        <v>27</v>
      </c>
      <c r="Y120" s="20" t="s">
        <v>27</v>
      </c>
      <c r="Z120" s="20" t="s">
        <v>27</v>
      </c>
      <c r="AA120" s="20" t="s">
        <v>27</v>
      </c>
      <c r="AB120" s="20" t="s">
        <v>27</v>
      </c>
      <c r="AC120" s="20" t="s">
        <v>27</v>
      </c>
      <c r="AD120" s="20" t="s">
        <v>27</v>
      </c>
      <c r="AE120" s="20" t="s">
        <v>27</v>
      </c>
      <c r="AF120" s="20" t="s">
        <v>27</v>
      </c>
      <c r="AG120" s="20">
        <v>0</v>
      </c>
      <c r="AH120" s="20">
        <v>0</v>
      </c>
      <c r="AI120" s="20">
        <v>0</v>
      </c>
      <c r="AJ120" s="20">
        <v>35431414</v>
      </c>
      <c r="AK120" s="20" t="s">
        <v>27</v>
      </c>
      <c r="AL120" s="31">
        <v>0</v>
      </c>
      <c r="AM120" s="57"/>
      <c r="AO120" s="56" t="s">
        <v>676</v>
      </c>
      <c r="AP120" s="58" t="s">
        <v>676</v>
      </c>
      <c r="AQ120" s="58" t="s">
        <v>676</v>
      </c>
      <c r="AR120" s="58" t="s">
        <v>676</v>
      </c>
      <c r="AS120" s="58" t="s">
        <v>676</v>
      </c>
      <c r="AT120" s="58" t="s">
        <v>676</v>
      </c>
      <c r="AU120" s="58" t="s">
        <v>676</v>
      </c>
      <c r="AV120" s="58" t="s">
        <v>676</v>
      </c>
      <c r="AW120" s="58" t="s">
        <v>676</v>
      </c>
      <c r="AX120" s="58" t="s">
        <v>676</v>
      </c>
      <c r="AY120" s="58" t="s">
        <v>676</v>
      </c>
      <c r="AZ120" s="58" t="s">
        <v>676</v>
      </c>
      <c r="BA120" s="58" t="s">
        <v>676</v>
      </c>
      <c r="BB120" s="58" t="s">
        <v>676</v>
      </c>
      <c r="BC120" s="58" t="s">
        <v>676</v>
      </c>
      <c r="BD120" s="58" t="s">
        <v>676</v>
      </c>
      <c r="BE120" s="58" t="s">
        <v>676</v>
      </c>
      <c r="BF120" s="58" t="s">
        <v>676</v>
      </c>
      <c r="BG120" s="58" t="s">
        <v>676</v>
      </c>
      <c r="BH120" s="58" t="s">
        <v>676</v>
      </c>
      <c r="BI120" s="58" t="s">
        <v>676</v>
      </c>
      <c r="BJ120" s="58" t="s">
        <v>676</v>
      </c>
      <c r="BK120" s="58" t="s">
        <v>676</v>
      </c>
      <c r="BL120" s="58" t="s">
        <v>676</v>
      </c>
      <c r="BM120" s="58" t="s">
        <v>676</v>
      </c>
      <c r="BN120" s="68" t="s">
        <v>675</v>
      </c>
      <c r="BO120" s="58" t="s">
        <v>676</v>
      </c>
      <c r="BP120" s="61" t="s">
        <v>676</v>
      </c>
    </row>
    <row r="121" spans="1:68" ht="30.75" customHeight="1">
      <c r="A121" s="41" t="s">
        <v>488</v>
      </c>
      <c r="B121" s="49" t="s">
        <v>688</v>
      </c>
      <c r="C121" s="50" t="s">
        <v>689</v>
      </c>
      <c r="D121" s="69" t="s">
        <v>343</v>
      </c>
      <c r="E121" s="16" t="s">
        <v>514</v>
      </c>
      <c r="F121" s="2" t="s">
        <v>441</v>
      </c>
      <c r="G121" s="8">
        <v>11197654</v>
      </c>
      <c r="H121" s="20">
        <f t="shared" si="2"/>
        <v>1791624.6400000001</v>
      </c>
      <c r="I121" s="45">
        <f t="shared" si="3"/>
        <v>25978557.28</v>
      </c>
      <c r="J121" s="23"/>
      <c r="K121" s="28">
        <v>0</v>
      </c>
      <c r="L121" s="38">
        <v>0</v>
      </c>
      <c r="M121" s="38">
        <v>0</v>
      </c>
      <c r="N121" s="38">
        <v>0</v>
      </c>
      <c r="O121" s="20" t="s">
        <v>27</v>
      </c>
      <c r="P121" s="20" t="s">
        <v>27</v>
      </c>
      <c r="Q121" s="20" t="s">
        <v>27</v>
      </c>
      <c r="R121" s="20" t="s">
        <v>27</v>
      </c>
      <c r="S121" s="20" t="s">
        <v>27</v>
      </c>
      <c r="T121" s="20" t="s">
        <v>27</v>
      </c>
      <c r="U121" s="20" t="s">
        <v>27</v>
      </c>
      <c r="V121" s="20" t="s">
        <v>27</v>
      </c>
      <c r="W121" s="20" t="s">
        <v>27</v>
      </c>
      <c r="X121" s="20" t="s">
        <v>27</v>
      </c>
      <c r="Y121" s="20" t="s">
        <v>27</v>
      </c>
      <c r="Z121" s="20" t="s">
        <v>27</v>
      </c>
      <c r="AA121" s="20" t="s">
        <v>27</v>
      </c>
      <c r="AB121" s="20" t="s">
        <v>27</v>
      </c>
      <c r="AC121" s="20" t="s">
        <v>27</v>
      </c>
      <c r="AD121" s="20" t="s">
        <v>27</v>
      </c>
      <c r="AE121" s="20" t="s">
        <v>27</v>
      </c>
      <c r="AF121" s="20" t="s">
        <v>27</v>
      </c>
      <c r="AG121" s="20">
        <v>0</v>
      </c>
      <c r="AH121" s="20">
        <v>0</v>
      </c>
      <c r="AI121" s="20">
        <v>0</v>
      </c>
      <c r="AJ121" s="20">
        <v>37167084</v>
      </c>
      <c r="AK121" s="20" t="s">
        <v>27</v>
      </c>
      <c r="AL121" s="31">
        <v>0</v>
      </c>
      <c r="AM121" s="57"/>
      <c r="AO121" s="56" t="s">
        <v>676</v>
      </c>
      <c r="AP121" s="58" t="s">
        <v>676</v>
      </c>
      <c r="AQ121" s="58" t="s">
        <v>676</v>
      </c>
      <c r="AR121" s="58" t="s">
        <v>676</v>
      </c>
      <c r="AS121" s="58" t="s">
        <v>676</v>
      </c>
      <c r="AT121" s="58" t="s">
        <v>676</v>
      </c>
      <c r="AU121" s="58" t="s">
        <v>676</v>
      </c>
      <c r="AV121" s="58" t="s">
        <v>676</v>
      </c>
      <c r="AW121" s="58" t="s">
        <v>676</v>
      </c>
      <c r="AX121" s="58" t="s">
        <v>676</v>
      </c>
      <c r="AY121" s="58" t="s">
        <v>676</v>
      </c>
      <c r="AZ121" s="58" t="s">
        <v>676</v>
      </c>
      <c r="BA121" s="58" t="s">
        <v>676</v>
      </c>
      <c r="BB121" s="58" t="s">
        <v>676</v>
      </c>
      <c r="BC121" s="58" t="s">
        <v>676</v>
      </c>
      <c r="BD121" s="58" t="s">
        <v>676</v>
      </c>
      <c r="BE121" s="58" t="s">
        <v>676</v>
      </c>
      <c r="BF121" s="58" t="s">
        <v>676</v>
      </c>
      <c r="BG121" s="58" t="s">
        <v>676</v>
      </c>
      <c r="BH121" s="58" t="s">
        <v>676</v>
      </c>
      <c r="BI121" s="58" t="s">
        <v>676</v>
      </c>
      <c r="BJ121" s="58" t="s">
        <v>676</v>
      </c>
      <c r="BK121" s="58" t="s">
        <v>676</v>
      </c>
      <c r="BL121" s="58" t="s">
        <v>676</v>
      </c>
      <c r="BM121" s="58" t="s">
        <v>676</v>
      </c>
      <c r="BN121" s="68" t="s">
        <v>675</v>
      </c>
      <c r="BO121" s="58" t="s">
        <v>676</v>
      </c>
      <c r="BP121" s="61" t="s">
        <v>676</v>
      </c>
    </row>
    <row r="122" spans="1:68" ht="37.5" customHeight="1">
      <c r="A122" s="41" t="s">
        <v>342</v>
      </c>
      <c r="B122" s="49" t="s">
        <v>688</v>
      </c>
      <c r="C122" s="50" t="s">
        <v>689</v>
      </c>
      <c r="D122" s="69" t="s">
        <v>345</v>
      </c>
      <c r="E122" s="16" t="s">
        <v>346</v>
      </c>
      <c r="F122" s="2" t="s">
        <v>291</v>
      </c>
      <c r="G122" s="8">
        <v>2342250</v>
      </c>
      <c r="H122" s="20">
        <f t="shared" si="2"/>
        <v>374760</v>
      </c>
      <c r="I122" s="45">
        <f t="shared" si="3"/>
        <v>2717010</v>
      </c>
      <c r="J122" s="23"/>
      <c r="K122" s="28">
        <v>0</v>
      </c>
      <c r="L122" s="38">
        <v>0</v>
      </c>
      <c r="M122" s="38">
        <v>0</v>
      </c>
      <c r="N122" s="38">
        <v>0</v>
      </c>
      <c r="O122" s="20" t="s">
        <v>27</v>
      </c>
      <c r="P122" s="20" t="s">
        <v>27</v>
      </c>
      <c r="Q122" s="20" t="s">
        <v>27</v>
      </c>
      <c r="R122" s="20" t="s">
        <v>27</v>
      </c>
      <c r="S122" s="20" t="s">
        <v>27</v>
      </c>
      <c r="T122" s="20" t="s">
        <v>27</v>
      </c>
      <c r="U122" s="20" t="s">
        <v>27</v>
      </c>
      <c r="V122" s="20" t="s">
        <v>27</v>
      </c>
      <c r="W122" s="20" t="s">
        <v>27</v>
      </c>
      <c r="X122" s="20" t="s">
        <v>27</v>
      </c>
      <c r="Y122" s="20" t="s">
        <v>27</v>
      </c>
      <c r="Z122" s="20" t="s">
        <v>27</v>
      </c>
      <c r="AA122" s="20" t="s">
        <v>27</v>
      </c>
      <c r="AB122" s="20" t="s">
        <v>27</v>
      </c>
      <c r="AC122" s="20" t="s">
        <v>27</v>
      </c>
      <c r="AD122" s="20" t="s">
        <v>27</v>
      </c>
      <c r="AE122" s="20" t="s">
        <v>27</v>
      </c>
      <c r="AF122" s="20" t="s">
        <v>27</v>
      </c>
      <c r="AG122" s="20">
        <v>0</v>
      </c>
      <c r="AH122" s="20">
        <v>0</v>
      </c>
      <c r="AI122" s="20">
        <v>0</v>
      </c>
      <c r="AJ122" s="20" t="s">
        <v>27</v>
      </c>
      <c r="AK122" s="20" t="s">
        <v>27</v>
      </c>
      <c r="AL122" s="31">
        <v>0</v>
      </c>
      <c r="AM122" s="57"/>
      <c r="AO122" s="56" t="s">
        <v>676</v>
      </c>
      <c r="AP122" s="58" t="s">
        <v>676</v>
      </c>
      <c r="AQ122" s="58" t="s">
        <v>676</v>
      </c>
      <c r="AR122" s="58" t="s">
        <v>676</v>
      </c>
      <c r="AS122" s="58" t="s">
        <v>676</v>
      </c>
      <c r="AT122" s="58" t="s">
        <v>676</v>
      </c>
      <c r="AU122" s="58" t="s">
        <v>676</v>
      </c>
      <c r="AV122" s="58" t="s">
        <v>676</v>
      </c>
      <c r="AW122" s="58" t="s">
        <v>676</v>
      </c>
      <c r="AX122" s="58" t="s">
        <v>676</v>
      </c>
      <c r="AY122" s="58" t="s">
        <v>676</v>
      </c>
      <c r="AZ122" s="58" t="s">
        <v>676</v>
      </c>
      <c r="BA122" s="58" t="s">
        <v>676</v>
      </c>
      <c r="BB122" s="58" t="s">
        <v>676</v>
      </c>
      <c r="BC122" s="58" t="s">
        <v>676</v>
      </c>
      <c r="BD122" s="58" t="s">
        <v>676</v>
      </c>
      <c r="BE122" s="58" t="s">
        <v>676</v>
      </c>
      <c r="BF122" s="58" t="s">
        <v>676</v>
      </c>
      <c r="BG122" s="58" t="s">
        <v>676</v>
      </c>
      <c r="BH122" s="58" t="s">
        <v>676</v>
      </c>
      <c r="BI122" s="58" t="s">
        <v>676</v>
      </c>
      <c r="BJ122" s="58" t="s">
        <v>676</v>
      </c>
      <c r="BK122" s="58" t="s">
        <v>676</v>
      </c>
      <c r="BL122" s="58" t="s">
        <v>676</v>
      </c>
      <c r="BM122" s="58" t="s">
        <v>676</v>
      </c>
      <c r="BN122" s="58" t="s">
        <v>676</v>
      </c>
      <c r="BO122" s="58" t="s">
        <v>676</v>
      </c>
      <c r="BP122" s="61" t="s">
        <v>676</v>
      </c>
    </row>
    <row r="123" spans="1:68" ht="34.5" customHeight="1">
      <c r="A123" s="41" t="s">
        <v>344</v>
      </c>
      <c r="B123" s="49" t="s">
        <v>688</v>
      </c>
      <c r="C123" s="50" t="s">
        <v>689</v>
      </c>
      <c r="D123" s="69" t="s">
        <v>348</v>
      </c>
      <c r="E123" s="16" t="s">
        <v>349</v>
      </c>
      <c r="F123" s="2" t="s">
        <v>291</v>
      </c>
      <c r="G123" s="8">
        <v>880000</v>
      </c>
      <c r="H123" s="20">
        <f t="shared" si="2"/>
        <v>140800</v>
      </c>
      <c r="I123" s="45">
        <f t="shared" si="3"/>
        <v>1020800</v>
      </c>
      <c r="J123" s="23"/>
      <c r="K123" s="28">
        <v>0</v>
      </c>
      <c r="L123" s="38">
        <v>0</v>
      </c>
      <c r="M123" s="38">
        <v>0</v>
      </c>
      <c r="N123" s="38">
        <v>0</v>
      </c>
      <c r="O123" s="20" t="s">
        <v>27</v>
      </c>
      <c r="P123" s="20" t="s">
        <v>27</v>
      </c>
      <c r="Q123" s="20" t="s">
        <v>27</v>
      </c>
      <c r="R123" s="20" t="s">
        <v>27</v>
      </c>
      <c r="S123" s="20" t="s">
        <v>27</v>
      </c>
      <c r="T123" s="20" t="s">
        <v>27</v>
      </c>
      <c r="U123" s="20" t="s">
        <v>27</v>
      </c>
      <c r="V123" s="20" t="s">
        <v>27</v>
      </c>
      <c r="W123" s="20" t="s">
        <v>27</v>
      </c>
      <c r="X123" s="20" t="s">
        <v>27</v>
      </c>
      <c r="Y123" s="20" t="s">
        <v>27</v>
      </c>
      <c r="Z123" s="20" t="s">
        <v>27</v>
      </c>
      <c r="AA123" s="20" t="s">
        <v>27</v>
      </c>
      <c r="AB123" s="20" t="s">
        <v>27</v>
      </c>
      <c r="AC123" s="20" t="s">
        <v>27</v>
      </c>
      <c r="AD123" s="20" t="s">
        <v>27</v>
      </c>
      <c r="AE123" s="20" t="s">
        <v>27</v>
      </c>
      <c r="AF123" s="20" t="s">
        <v>27</v>
      </c>
      <c r="AG123" s="20">
        <v>0</v>
      </c>
      <c r="AH123" s="20">
        <v>0</v>
      </c>
      <c r="AI123" s="20">
        <v>0</v>
      </c>
      <c r="AJ123" s="20" t="s">
        <v>27</v>
      </c>
      <c r="AK123" s="20" t="s">
        <v>27</v>
      </c>
      <c r="AL123" s="31">
        <v>0</v>
      </c>
      <c r="AM123" s="57"/>
      <c r="AO123" s="56" t="s">
        <v>676</v>
      </c>
      <c r="AP123" s="58" t="s">
        <v>676</v>
      </c>
      <c r="AQ123" s="58" t="s">
        <v>676</v>
      </c>
      <c r="AR123" s="58" t="s">
        <v>676</v>
      </c>
      <c r="AS123" s="58" t="s">
        <v>676</v>
      </c>
      <c r="AT123" s="58" t="s">
        <v>676</v>
      </c>
      <c r="AU123" s="58" t="s">
        <v>676</v>
      </c>
      <c r="AV123" s="58" t="s">
        <v>676</v>
      </c>
      <c r="AW123" s="58" t="s">
        <v>676</v>
      </c>
      <c r="AX123" s="58" t="s">
        <v>676</v>
      </c>
      <c r="AY123" s="58" t="s">
        <v>676</v>
      </c>
      <c r="AZ123" s="58" t="s">
        <v>676</v>
      </c>
      <c r="BA123" s="58" t="s">
        <v>676</v>
      </c>
      <c r="BB123" s="58" t="s">
        <v>676</v>
      </c>
      <c r="BC123" s="58" t="s">
        <v>676</v>
      </c>
      <c r="BD123" s="58" t="s">
        <v>676</v>
      </c>
      <c r="BE123" s="58" t="s">
        <v>676</v>
      </c>
      <c r="BF123" s="58" t="s">
        <v>676</v>
      </c>
      <c r="BG123" s="58" t="s">
        <v>676</v>
      </c>
      <c r="BH123" s="58" t="s">
        <v>676</v>
      </c>
      <c r="BI123" s="58" t="s">
        <v>676</v>
      </c>
      <c r="BJ123" s="58" t="s">
        <v>676</v>
      </c>
      <c r="BK123" s="58" t="s">
        <v>676</v>
      </c>
      <c r="BL123" s="58" t="s">
        <v>676</v>
      </c>
      <c r="BM123" s="58" t="s">
        <v>676</v>
      </c>
      <c r="BN123" s="58" t="s">
        <v>676</v>
      </c>
      <c r="BO123" s="58" t="s">
        <v>676</v>
      </c>
      <c r="BP123" s="61" t="s">
        <v>676</v>
      </c>
    </row>
    <row r="124" spans="1:68" ht="41.25" customHeight="1">
      <c r="A124" s="41" t="s">
        <v>347</v>
      </c>
      <c r="B124" s="49" t="s">
        <v>688</v>
      </c>
      <c r="C124" s="50" t="s">
        <v>689</v>
      </c>
      <c r="D124" s="69" t="s">
        <v>351</v>
      </c>
      <c r="E124" s="16" t="s">
        <v>352</v>
      </c>
      <c r="F124" s="2" t="s">
        <v>441</v>
      </c>
      <c r="G124" s="8">
        <v>121200</v>
      </c>
      <c r="H124" s="20">
        <f t="shared" si="2"/>
        <v>19392</v>
      </c>
      <c r="I124" s="45">
        <f t="shared" si="3"/>
        <v>281184</v>
      </c>
      <c r="J124" s="23"/>
      <c r="K124" s="28">
        <v>0</v>
      </c>
      <c r="L124" s="38">
        <v>0</v>
      </c>
      <c r="M124" s="38">
        <v>0</v>
      </c>
      <c r="N124" s="38">
        <v>0</v>
      </c>
      <c r="O124" s="20" t="s">
        <v>27</v>
      </c>
      <c r="P124" s="20" t="s">
        <v>27</v>
      </c>
      <c r="Q124" s="20" t="s">
        <v>27</v>
      </c>
      <c r="R124" s="20" t="s">
        <v>27</v>
      </c>
      <c r="S124" s="20" t="s">
        <v>27</v>
      </c>
      <c r="T124" s="20" t="s">
        <v>27</v>
      </c>
      <c r="U124" s="20" t="s">
        <v>27</v>
      </c>
      <c r="V124" s="20" t="s">
        <v>27</v>
      </c>
      <c r="W124" s="20" t="s">
        <v>27</v>
      </c>
      <c r="X124" s="20" t="s">
        <v>27</v>
      </c>
      <c r="Y124" s="20" t="s">
        <v>27</v>
      </c>
      <c r="Z124" s="20" t="s">
        <v>27</v>
      </c>
      <c r="AA124" s="20" t="s">
        <v>27</v>
      </c>
      <c r="AB124" s="20" t="s">
        <v>27</v>
      </c>
      <c r="AC124" s="20" t="s">
        <v>27</v>
      </c>
      <c r="AD124" s="20" t="s">
        <v>27</v>
      </c>
      <c r="AE124" s="20" t="s">
        <v>27</v>
      </c>
      <c r="AF124" s="20" t="s">
        <v>27</v>
      </c>
      <c r="AG124" s="20">
        <v>0</v>
      </c>
      <c r="AH124" s="20">
        <v>0</v>
      </c>
      <c r="AI124" s="20">
        <v>0</v>
      </c>
      <c r="AJ124" s="20" t="s">
        <v>27</v>
      </c>
      <c r="AK124" s="20" t="s">
        <v>27</v>
      </c>
      <c r="AL124" s="31">
        <v>0</v>
      </c>
      <c r="AM124" s="57"/>
      <c r="AO124" s="56" t="s">
        <v>676</v>
      </c>
      <c r="AP124" s="58" t="s">
        <v>676</v>
      </c>
      <c r="AQ124" s="58" t="s">
        <v>676</v>
      </c>
      <c r="AR124" s="58" t="s">
        <v>676</v>
      </c>
      <c r="AS124" s="58" t="s">
        <v>676</v>
      </c>
      <c r="AT124" s="58" t="s">
        <v>676</v>
      </c>
      <c r="AU124" s="58" t="s">
        <v>676</v>
      </c>
      <c r="AV124" s="58" t="s">
        <v>676</v>
      </c>
      <c r="AW124" s="58" t="s">
        <v>676</v>
      </c>
      <c r="AX124" s="58" t="s">
        <v>676</v>
      </c>
      <c r="AY124" s="58" t="s">
        <v>676</v>
      </c>
      <c r="AZ124" s="58" t="s">
        <v>676</v>
      </c>
      <c r="BA124" s="58" t="s">
        <v>676</v>
      </c>
      <c r="BB124" s="58" t="s">
        <v>676</v>
      </c>
      <c r="BC124" s="58" t="s">
        <v>676</v>
      </c>
      <c r="BD124" s="58" t="s">
        <v>676</v>
      </c>
      <c r="BE124" s="58" t="s">
        <v>676</v>
      </c>
      <c r="BF124" s="58" t="s">
        <v>676</v>
      </c>
      <c r="BG124" s="58" t="s">
        <v>676</v>
      </c>
      <c r="BH124" s="58" t="s">
        <v>676</v>
      </c>
      <c r="BI124" s="58" t="s">
        <v>676</v>
      </c>
      <c r="BJ124" s="58" t="s">
        <v>676</v>
      </c>
      <c r="BK124" s="58" t="s">
        <v>676</v>
      </c>
      <c r="BL124" s="58" t="s">
        <v>676</v>
      </c>
      <c r="BM124" s="58" t="s">
        <v>676</v>
      </c>
      <c r="BN124" s="58" t="s">
        <v>676</v>
      </c>
      <c r="BO124" s="58" t="s">
        <v>676</v>
      </c>
      <c r="BP124" s="61" t="s">
        <v>676</v>
      </c>
    </row>
    <row r="125" spans="1:68" ht="66" customHeight="1">
      <c r="A125" s="41" t="s">
        <v>350</v>
      </c>
      <c r="B125" s="49" t="s">
        <v>690</v>
      </c>
      <c r="C125" s="50" t="s">
        <v>691</v>
      </c>
      <c r="D125" s="69" t="s">
        <v>568</v>
      </c>
      <c r="E125" s="16" t="s">
        <v>354</v>
      </c>
      <c r="F125" s="2" t="s">
        <v>32</v>
      </c>
      <c r="G125" s="8">
        <v>325000</v>
      </c>
      <c r="H125" s="20">
        <f aca="true" t="shared" si="4" ref="H125:H137">G125*16%</f>
        <v>52000</v>
      </c>
      <c r="I125" s="45">
        <f aca="true" t="shared" si="5" ref="I125:I137">(G125+H125)*F125</f>
        <v>1131000</v>
      </c>
      <c r="J125" s="23"/>
      <c r="K125" s="28">
        <v>0</v>
      </c>
      <c r="L125" s="38">
        <v>0</v>
      </c>
      <c r="M125" s="38">
        <v>0</v>
      </c>
      <c r="N125" s="38">
        <v>0</v>
      </c>
      <c r="O125" s="20" t="s">
        <v>27</v>
      </c>
      <c r="P125" s="20" t="s">
        <v>27</v>
      </c>
      <c r="Q125" s="20" t="s">
        <v>27</v>
      </c>
      <c r="R125" s="20" t="s">
        <v>27</v>
      </c>
      <c r="S125" s="20" t="s">
        <v>27</v>
      </c>
      <c r="T125" s="20" t="s">
        <v>27</v>
      </c>
      <c r="U125" s="20" t="s">
        <v>27</v>
      </c>
      <c r="V125" s="20" t="s">
        <v>27</v>
      </c>
      <c r="W125" s="20" t="s">
        <v>27</v>
      </c>
      <c r="X125" s="20" t="s">
        <v>27</v>
      </c>
      <c r="Y125" s="20" t="s">
        <v>27</v>
      </c>
      <c r="Z125" s="20" t="s">
        <v>27</v>
      </c>
      <c r="AA125" s="20" t="s">
        <v>27</v>
      </c>
      <c r="AB125" s="20" t="s">
        <v>27</v>
      </c>
      <c r="AC125" s="20" t="s">
        <v>27</v>
      </c>
      <c r="AD125" s="20" t="s">
        <v>27</v>
      </c>
      <c r="AE125" s="20" t="s">
        <v>27</v>
      </c>
      <c r="AF125" s="20" t="s">
        <v>27</v>
      </c>
      <c r="AG125" s="20">
        <v>0</v>
      </c>
      <c r="AH125" s="20">
        <v>0</v>
      </c>
      <c r="AI125" s="20">
        <v>0</v>
      </c>
      <c r="AJ125" s="20" t="s">
        <v>27</v>
      </c>
      <c r="AK125" s="20" t="s">
        <v>27</v>
      </c>
      <c r="AL125" s="31">
        <v>0</v>
      </c>
      <c r="AM125" s="57"/>
      <c r="AO125" s="56" t="s">
        <v>676</v>
      </c>
      <c r="AP125" s="58" t="s">
        <v>676</v>
      </c>
      <c r="AQ125" s="58" t="s">
        <v>676</v>
      </c>
      <c r="AR125" s="58" t="s">
        <v>676</v>
      </c>
      <c r="AS125" s="58" t="s">
        <v>676</v>
      </c>
      <c r="AT125" s="58" t="s">
        <v>676</v>
      </c>
      <c r="AU125" s="58" t="s">
        <v>676</v>
      </c>
      <c r="AV125" s="58" t="s">
        <v>676</v>
      </c>
      <c r="AW125" s="58" t="s">
        <v>676</v>
      </c>
      <c r="AX125" s="58" t="s">
        <v>676</v>
      </c>
      <c r="AY125" s="58" t="s">
        <v>676</v>
      </c>
      <c r="AZ125" s="58" t="s">
        <v>676</v>
      </c>
      <c r="BA125" s="58" t="s">
        <v>676</v>
      </c>
      <c r="BB125" s="58" t="s">
        <v>676</v>
      </c>
      <c r="BC125" s="58" t="s">
        <v>676</v>
      </c>
      <c r="BD125" s="58" t="s">
        <v>676</v>
      </c>
      <c r="BE125" s="58" t="s">
        <v>676</v>
      </c>
      <c r="BF125" s="58" t="s">
        <v>676</v>
      </c>
      <c r="BG125" s="58" t="s">
        <v>676</v>
      </c>
      <c r="BH125" s="58" t="s">
        <v>676</v>
      </c>
      <c r="BI125" s="58" t="s">
        <v>676</v>
      </c>
      <c r="BJ125" s="58" t="s">
        <v>676</v>
      </c>
      <c r="BK125" s="58" t="s">
        <v>676</v>
      </c>
      <c r="BL125" s="58" t="s">
        <v>676</v>
      </c>
      <c r="BM125" s="58" t="s">
        <v>676</v>
      </c>
      <c r="BN125" s="58" t="s">
        <v>676</v>
      </c>
      <c r="BO125" s="58" t="s">
        <v>676</v>
      </c>
      <c r="BP125" s="61" t="s">
        <v>676</v>
      </c>
    </row>
    <row r="126" spans="1:68" ht="66" customHeight="1">
      <c r="A126" s="41" t="s">
        <v>353</v>
      </c>
      <c r="B126" s="49" t="s">
        <v>690</v>
      </c>
      <c r="C126" s="50" t="s">
        <v>692</v>
      </c>
      <c r="D126" s="69" t="s">
        <v>356</v>
      </c>
      <c r="E126" s="16" t="s">
        <v>423</v>
      </c>
      <c r="F126" s="2" t="s">
        <v>291</v>
      </c>
      <c r="G126" s="8">
        <v>2250000</v>
      </c>
      <c r="H126" s="20">
        <f t="shared" si="4"/>
        <v>360000</v>
      </c>
      <c r="I126" s="45">
        <f t="shared" si="5"/>
        <v>2610000</v>
      </c>
      <c r="J126" s="23"/>
      <c r="K126" s="28">
        <v>0</v>
      </c>
      <c r="L126" s="38">
        <v>0</v>
      </c>
      <c r="M126" s="38">
        <v>0</v>
      </c>
      <c r="N126" s="20">
        <v>5402555</v>
      </c>
      <c r="O126" s="20" t="s">
        <v>27</v>
      </c>
      <c r="P126" s="20" t="s">
        <v>27</v>
      </c>
      <c r="Q126" s="20" t="s">
        <v>27</v>
      </c>
      <c r="R126" s="20">
        <v>348000</v>
      </c>
      <c r="S126" s="20" t="s">
        <v>27</v>
      </c>
      <c r="T126" s="20">
        <v>1708799.866666667</v>
      </c>
      <c r="U126" s="20">
        <v>3859320</v>
      </c>
      <c r="V126" s="20" t="s">
        <v>27</v>
      </c>
      <c r="W126" s="20" t="s">
        <v>27</v>
      </c>
      <c r="X126" s="20" t="s">
        <v>27</v>
      </c>
      <c r="Y126" s="20" t="s">
        <v>27</v>
      </c>
      <c r="Z126" s="20" t="s">
        <v>27</v>
      </c>
      <c r="AA126" s="20" t="s">
        <v>27</v>
      </c>
      <c r="AB126" s="20">
        <v>614800</v>
      </c>
      <c r="AC126" s="20" t="s">
        <v>27</v>
      </c>
      <c r="AD126" s="20" t="s">
        <v>27</v>
      </c>
      <c r="AE126" s="20" t="s">
        <v>27</v>
      </c>
      <c r="AF126" s="20" t="s">
        <v>27</v>
      </c>
      <c r="AG126" s="20">
        <v>0</v>
      </c>
      <c r="AH126" s="20">
        <v>0</v>
      </c>
      <c r="AI126" s="20">
        <v>2319072</v>
      </c>
      <c r="AJ126" s="20" t="s">
        <v>27</v>
      </c>
      <c r="AK126" s="35">
        <v>877733.72</v>
      </c>
      <c r="AL126" s="31">
        <v>0</v>
      </c>
      <c r="AM126" s="57"/>
      <c r="AO126" s="56" t="s">
        <v>676</v>
      </c>
      <c r="AP126" s="58" t="s">
        <v>676</v>
      </c>
      <c r="AQ126" s="58" t="s">
        <v>676</v>
      </c>
      <c r="AR126" s="68" t="s">
        <v>675</v>
      </c>
      <c r="AS126" s="58" t="s">
        <v>676</v>
      </c>
      <c r="AT126" s="58" t="s">
        <v>676</v>
      </c>
      <c r="AU126" s="58" t="s">
        <v>676</v>
      </c>
      <c r="AV126" s="68" t="s">
        <v>675</v>
      </c>
      <c r="AW126" s="58" t="s">
        <v>676</v>
      </c>
      <c r="AX126" s="68" t="s">
        <v>675</v>
      </c>
      <c r="AY126" s="68" t="s">
        <v>675</v>
      </c>
      <c r="AZ126" s="58" t="s">
        <v>676</v>
      </c>
      <c r="BA126" s="58" t="s">
        <v>676</v>
      </c>
      <c r="BB126" s="58" t="s">
        <v>676</v>
      </c>
      <c r="BC126" s="58" t="s">
        <v>676</v>
      </c>
      <c r="BD126" s="58" t="s">
        <v>676</v>
      </c>
      <c r="BE126" s="58" t="s">
        <v>676</v>
      </c>
      <c r="BF126" s="68" t="s">
        <v>675</v>
      </c>
      <c r="BG126" s="58" t="s">
        <v>676</v>
      </c>
      <c r="BH126" s="58" t="s">
        <v>676</v>
      </c>
      <c r="BI126" s="58" t="s">
        <v>676</v>
      </c>
      <c r="BJ126" s="58" t="s">
        <v>676</v>
      </c>
      <c r="BK126" s="58" t="s">
        <v>676</v>
      </c>
      <c r="BL126" s="58" t="s">
        <v>676</v>
      </c>
      <c r="BM126" s="68" t="s">
        <v>719</v>
      </c>
      <c r="BN126" s="58" t="s">
        <v>676</v>
      </c>
      <c r="BO126" s="68" t="s">
        <v>498</v>
      </c>
      <c r="BP126" s="61" t="s">
        <v>676</v>
      </c>
    </row>
    <row r="127" spans="1:68" ht="66" customHeight="1">
      <c r="A127" s="41" t="s">
        <v>355</v>
      </c>
      <c r="B127" s="49" t="s">
        <v>690</v>
      </c>
      <c r="C127" s="50" t="s">
        <v>693</v>
      </c>
      <c r="D127" s="69" t="s">
        <v>56</v>
      </c>
      <c r="E127" s="16" t="s">
        <v>424</v>
      </c>
      <c r="F127" s="2" t="s">
        <v>291</v>
      </c>
      <c r="G127" s="8">
        <v>1500000</v>
      </c>
      <c r="H127" s="20">
        <f t="shared" si="4"/>
        <v>240000</v>
      </c>
      <c r="I127" s="45">
        <f t="shared" si="5"/>
        <v>1740000</v>
      </c>
      <c r="J127" s="23"/>
      <c r="K127" s="28">
        <v>0</v>
      </c>
      <c r="L127" s="38">
        <v>0</v>
      </c>
      <c r="M127" s="38">
        <v>0</v>
      </c>
      <c r="N127" s="38">
        <v>0</v>
      </c>
      <c r="O127" s="20" t="s">
        <v>27</v>
      </c>
      <c r="P127" s="20" t="s">
        <v>27</v>
      </c>
      <c r="Q127" s="20" t="s">
        <v>27</v>
      </c>
      <c r="R127" s="20" t="s">
        <v>27</v>
      </c>
      <c r="S127" s="20" t="s">
        <v>27</v>
      </c>
      <c r="T127" s="20" t="s">
        <v>27</v>
      </c>
      <c r="U127" s="20" t="s">
        <v>27</v>
      </c>
      <c r="V127" s="20" t="s">
        <v>27</v>
      </c>
      <c r="W127" s="20" t="s">
        <v>27</v>
      </c>
      <c r="X127" s="20">
        <v>1740000</v>
      </c>
      <c r="Y127" s="20" t="s">
        <v>27</v>
      </c>
      <c r="Z127" s="20" t="s">
        <v>27</v>
      </c>
      <c r="AA127" s="20" t="s">
        <v>27</v>
      </c>
      <c r="AB127" s="20" t="s">
        <v>27</v>
      </c>
      <c r="AC127" s="20" t="s">
        <v>27</v>
      </c>
      <c r="AD127" s="20" t="s">
        <v>27</v>
      </c>
      <c r="AE127" s="20" t="s">
        <v>27</v>
      </c>
      <c r="AF127" s="20" t="s">
        <v>27</v>
      </c>
      <c r="AG127" s="20">
        <v>0</v>
      </c>
      <c r="AH127" s="20">
        <v>0</v>
      </c>
      <c r="AI127" s="20">
        <v>0</v>
      </c>
      <c r="AJ127" s="20" t="s">
        <v>27</v>
      </c>
      <c r="AK127" s="20" t="s">
        <v>27</v>
      </c>
      <c r="AL127" s="31">
        <v>0</v>
      </c>
      <c r="AM127" s="57"/>
      <c r="AO127" s="56" t="s">
        <v>676</v>
      </c>
      <c r="AP127" s="58" t="s">
        <v>676</v>
      </c>
      <c r="AQ127" s="58" t="s">
        <v>676</v>
      </c>
      <c r="AR127" s="58" t="s">
        <v>676</v>
      </c>
      <c r="AS127" s="58" t="s">
        <v>676</v>
      </c>
      <c r="AT127" s="58" t="s">
        <v>676</v>
      </c>
      <c r="AU127" s="58" t="s">
        <v>676</v>
      </c>
      <c r="AV127" s="58" t="s">
        <v>676</v>
      </c>
      <c r="AW127" s="58" t="s">
        <v>676</v>
      </c>
      <c r="AX127" s="58" t="s">
        <v>676</v>
      </c>
      <c r="AY127" s="58" t="s">
        <v>676</v>
      </c>
      <c r="AZ127" s="58" t="s">
        <v>676</v>
      </c>
      <c r="BA127" s="58" t="s">
        <v>676</v>
      </c>
      <c r="BB127" s="68" t="s">
        <v>675</v>
      </c>
      <c r="BC127" s="58" t="s">
        <v>676</v>
      </c>
      <c r="BD127" s="58" t="s">
        <v>676</v>
      </c>
      <c r="BE127" s="58" t="s">
        <v>676</v>
      </c>
      <c r="BF127" s="58" t="s">
        <v>676</v>
      </c>
      <c r="BG127" s="58" t="s">
        <v>676</v>
      </c>
      <c r="BH127" s="58" t="s">
        <v>676</v>
      </c>
      <c r="BI127" s="58" t="s">
        <v>676</v>
      </c>
      <c r="BJ127" s="58" t="s">
        <v>676</v>
      </c>
      <c r="BK127" s="58" t="s">
        <v>676</v>
      </c>
      <c r="BL127" s="58" t="s">
        <v>676</v>
      </c>
      <c r="BM127" s="58" t="s">
        <v>676</v>
      </c>
      <c r="BN127" s="58" t="s">
        <v>676</v>
      </c>
      <c r="BO127" s="58" t="s">
        <v>676</v>
      </c>
      <c r="BP127" s="61" t="s">
        <v>676</v>
      </c>
    </row>
    <row r="128" spans="1:68" ht="33.75" customHeight="1">
      <c r="A128" s="41" t="s">
        <v>357</v>
      </c>
      <c r="B128" s="49" t="s">
        <v>690</v>
      </c>
      <c r="C128" s="50" t="s">
        <v>692</v>
      </c>
      <c r="D128" s="69" t="s">
        <v>58</v>
      </c>
      <c r="E128" s="16" t="s">
        <v>425</v>
      </c>
      <c r="F128" s="2" t="s">
        <v>291</v>
      </c>
      <c r="G128" s="8">
        <v>1034000</v>
      </c>
      <c r="H128" s="20">
        <f t="shared" si="4"/>
        <v>165440</v>
      </c>
      <c r="I128" s="45">
        <f t="shared" si="5"/>
        <v>1199440</v>
      </c>
      <c r="J128" s="23"/>
      <c r="K128" s="28">
        <v>0</v>
      </c>
      <c r="L128" s="38">
        <v>0</v>
      </c>
      <c r="M128" s="38">
        <v>0</v>
      </c>
      <c r="N128" s="38">
        <v>0</v>
      </c>
      <c r="O128" s="20" t="s">
        <v>27</v>
      </c>
      <c r="P128" s="20" t="s">
        <v>27</v>
      </c>
      <c r="Q128" s="20" t="s">
        <v>27</v>
      </c>
      <c r="R128" s="20" t="s">
        <v>27</v>
      </c>
      <c r="S128" s="20" t="s">
        <v>27</v>
      </c>
      <c r="T128" s="20" t="s">
        <v>27</v>
      </c>
      <c r="U128" s="20" t="s">
        <v>27</v>
      </c>
      <c r="V128" s="20" t="s">
        <v>27</v>
      </c>
      <c r="W128" s="20" t="s">
        <v>27</v>
      </c>
      <c r="X128" s="20" t="s">
        <v>27</v>
      </c>
      <c r="Y128" s="20" t="s">
        <v>27</v>
      </c>
      <c r="Z128" s="20" t="s">
        <v>27</v>
      </c>
      <c r="AA128" s="20" t="s">
        <v>27</v>
      </c>
      <c r="AB128" s="20" t="s">
        <v>27</v>
      </c>
      <c r="AC128" s="20" t="s">
        <v>27</v>
      </c>
      <c r="AD128" s="20" t="s">
        <v>27</v>
      </c>
      <c r="AE128" s="20" t="s">
        <v>27</v>
      </c>
      <c r="AF128" s="20" t="s">
        <v>27</v>
      </c>
      <c r="AG128" s="20">
        <v>0</v>
      </c>
      <c r="AH128" s="20">
        <v>0</v>
      </c>
      <c r="AI128" s="20">
        <v>0</v>
      </c>
      <c r="AJ128" s="20" t="s">
        <v>27</v>
      </c>
      <c r="AK128" s="20" t="s">
        <v>27</v>
      </c>
      <c r="AL128" s="31">
        <v>0</v>
      </c>
      <c r="AM128" s="57"/>
      <c r="AO128" s="56" t="s">
        <v>676</v>
      </c>
      <c r="AP128" s="58" t="s">
        <v>676</v>
      </c>
      <c r="AQ128" s="58" t="s">
        <v>676</v>
      </c>
      <c r="AR128" s="58" t="s">
        <v>676</v>
      </c>
      <c r="AS128" s="58" t="s">
        <v>676</v>
      </c>
      <c r="AT128" s="58" t="s">
        <v>676</v>
      </c>
      <c r="AU128" s="58" t="s">
        <v>676</v>
      </c>
      <c r="AV128" s="58" t="s">
        <v>676</v>
      </c>
      <c r="AW128" s="58" t="s">
        <v>676</v>
      </c>
      <c r="AX128" s="58" t="s">
        <v>676</v>
      </c>
      <c r="AY128" s="58" t="s">
        <v>676</v>
      </c>
      <c r="AZ128" s="58" t="s">
        <v>676</v>
      </c>
      <c r="BA128" s="58" t="s">
        <v>676</v>
      </c>
      <c r="BB128" s="58" t="s">
        <v>676</v>
      </c>
      <c r="BC128" s="58" t="s">
        <v>676</v>
      </c>
      <c r="BD128" s="58" t="s">
        <v>676</v>
      </c>
      <c r="BE128" s="58" t="s">
        <v>676</v>
      </c>
      <c r="BF128" s="58" t="s">
        <v>676</v>
      </c>
      <c r="BG128" s="58" t="s">
        <v>676</v>
      </c>
      <c r="BH128" s="58" t="s">
        <v>676</v>
      </c>
      <c r="BI128" s="58" t="s">
        <v>676</v>
      </c>
      <c r="BJ128" s="58" t="s">
        <v>676</v>
      </c>
      <c r="BK128" s="58" t="s">
        <v>676</v>
      </c>
      <c r="BL128" s="58" t="s">
        <v>676</v>
      </c>
      <c r="BM128" s="58" t="s">
        <v>676</v>
      </c>
      <c r="BN128" s="58" t="s">
        <v>676</v>
      </c>
      <c r="BO128" s="58" t="s">
        <v>676</v>
      </c>
      <c r="BP128" s="61" t="s">
        <v>676</v>
      </c>
    </row>
    <row r="129" spans="1:68" ht="24" customHeight="1">
      <c r="A129" s="41" t="s">
        <v>57</v>
      </c>
      <c r="B129" s="49" t="s">
        <v>690</v>
      </c>
      <c r="C129" s="50" t="s">
        <v>692</v>
      </c>
      <c r="D129" s="69" t="s">
        <v>60</v>
      </c>
      <c r="E129" s="16" t="s">
        <v>61</v>
      </c>
      <c r="F129" s="2" t="s">
        <v>291</v>
      </c>
      <c r="G129" s="8">
        <v>1034000</v>
      </c>
      <c r="H129" s="20">
        <f t="shared" si="4"/>
        <v>165440</v>
      </c>
      <c r="I129" s="45">
        <f t="shared" si="5"/>
        <v>1199440</v>
      </c>
      <c r="J129" s="23"/>
      <c r="K129" s="28">
        <v>0</v>
      </c>
      <c r="L129" s="38">
        <v>0</v>
      </c>
      <c r="M129" s="38">
        <v>0</v>
      </c>
      <c r="N129" s="38">
        <v>0</v>
      </c>
      <c r="O129" s="20" t="s">
        <v>27</v>
      </c>
      <c r="P129" s="20" t="s">
        <v>27</v>
      </c>
      <c r="Q129" s="20" t="s">
        <v>27</v>
      </c>
      <c r="R129" s="20" t="s">
        <v>27</v>
      </c>
      <c r="S129" s="20" t="s">
        <v>27</v>
      </c>
      <c r="T129" s="20" t="s">
        <v>27</v>
      </c>
      <c r="U129" s="20" t="s">
        <v>27</v>
      </c>
      <c r="V129" s="20" t="s">
        <v>27</v>
      </c>
      <c r="W129" s="20" t="s">
        <v>27</v>
      </c>
      <c r="X129" s="20" t="s">
        <v>27</v>
      </c>
      <c r="Y129" s="20" t="s">
        <v>27</v>
      </c>
      <c r="Z129" s="20" t="s">
        <v>27</v>
      </c>
      <c r="AA129" s="20" t="s">
        <v>27</v>
      </c>
      <c r="AB129" s="20" t="s">
        <v>27</v>
      </c>
      <c r="AC129" s="20" t="s">
        <v>27</v>
      </c>
      <c r="AD129" s="20" t="s">
        <v>27</v>
      </c>
      <c r="AE129" s="20" t="s">
        <v>27</v>
      </c>
      <c r="AF129" s="20" t="s">
        <v>27</v>
      </c>
      <c r="AG129" s="20">
        <v>0</v>
      </c>
      <c r="AH129" s="20">
        <v>0</v>
      </c>
      <c r="AI129" s="20">
        <v>0</v>
      </c>
      <c r="AJ129" s="20" t="s">
        <v>27</v>
      </c>
      <c r="AK129" s="20" t="s">
        <v>27</v>
      </c>
      <c r="AL129" s="31">
        <v>0</v>
      </c>
      <c r="AM129" s="57"/>
      <c r="AO129" s="56" t="s">
        <v>676</v>
      </c>
      <c r="AP129" s="58" t="s">
        <v>676</v>
      </c>
      <c r="AQ129" s="58" t="s">
        <v>676</v>
      </c>
      <c r="AR129" s="58" t="s">
        <v>676</v>
      </c>
      <c r="AS129" s="58" t="s">
        <v>676</v>
      </c>
      <c r="AT129" s="58" t="s">
        <v>676</v>
      </c>
      <c r="AU129" s="58" t="s">
        <v>676</v>
      </c>
      <c r="AV129" s="58" t="s">
        <v>676</v>
      </c>
      <c r="AW129" s="58" t="s">
        <v>676</v>
      </c>
      <c r="AX129" s="58" t="s">
        <v>676</v>
      </c>
      <c r="AY129" s="58" t="s">
        <v>676</v>
      </c>
      <c r="AZ129" s="58" t="s">
        <v>676</v>
      </c>
      <c r="BA129" s="58" t="s">
        <v>676</v>
      </c>
      <c r="BB129" s="58" t="s">
        <v>676</v>
      </c>
      <c r="BC129" s="58" t="s">
        <v>676</v>
      </c>
      <c r="BD129" s="58" t="s">
        <v>676</v>
      </c>
      <c r="BE129" s="58" t="s">
        <v>676</v>
      </c>
      <c r="BF129" s="58" t="s">
        <v>676</v>
      </c>
      <c r="BG129" s="58" t="s">
        <v>676</v>
      </c>
      <c r="BH129" s="58" t="s">
        <v>676</v>
      </c>
      <c r="BI129" s="58" t="s">
        <v>676</v>
      </c>
      <c r="BJ129" s="58" t="s">
        <v>676</v>
      </c>
      <c r="BK129" s="58" t="s">
        <v>676</v>
      </c>
      <c r="BL129" s="58" t="s">
        <v>676</v>
      </c>
      <c r="BM129" s="58" t="s">
        <v>676</v>
      </c>
      <c r="BN129" s="58" t="s">
        <v>676</v>
      </c>
      <c r="BO129" s="58" t="s">
        <v>676</v>
      </c>
      <c r="BP129" s="61" t="s">
        <v>676</v>
      </c>
    </row>
    <row r="130" spans="1:68" ht="34.5" customHeight="1">
      <c r="A130" s="41" t="s">
        <v>59</v>
      </c>
      <c r="B130" s="49" t="s">
        <v>690</v>
      </c>
      <c r="C130" s="50" t="s">
        <v>693</v>
      </c>
      <c r="D130" s="69" t="s">
        <v>63</v>
      </c>
      <c r="E130" s="16" t="s">
        <v>316</v>
      </c>
      <c r="F130" s="2" t="s">
        <v>291</v>
      </c>
      <c r="G130" s="8">
        <v>6500000</v>
      </c>
      <c r="H130" s="20">
        <f t="shared" si="4"/>
        <v>1040000</v>
      </c>
      <c r="I130" s="45">
        <f t="shared" si="5"/>
        <v>7540000</v>
      </c>
      <c r="J130" s="23"/>
      <c r="K130" s="28">
        <v>0</v>
      </c>
      <c r="L130" s="38">
        <v>0</v>
      </c>
      <c r="M130" s="38">
        <v>0</v>
      </c>
      <c r="N130" s="38">
        <v>0</v>
      </c>
      <c r="O130" s="20" t="s">
        <v>27</v>
      </c>
      <c r="P130" s="20" t="s">
        <v>27</v>
      </c>
      <c r="Q130" s="20" t="s">
        <v>27</v>
      </c>
      <c r="R130" s="20" t="s">
        <v>27</v>
      </c>
      <c r="S130" s="20" t="s">
        <v>27</v>
      </c>
      <c r="T130" s="20" t="s">
        <v>27</v>
      </c>
      <c r="U130" s="20" t="s">
        <v>27</v>
      </c>
      <c r="V130" s="20" t="s">
        <v>27</v>
      </c>
      <c r="W130" s="20" t="s">
        <v>27</v>
      </c>
      <c r="X130" s="20" t="s">
        <v>27</v>
      </c>
      <c r="Y130" s="20" t="s">
        <v>27</v>
      </c>
      <c r="Z130" s="20" t="s">
        <v>27</v>
      </c>
      <c r="AA130" s="20" t="s">
        <v>27</v>
      </c>
      <c r="AB130" s="20" t="s">
        <v>27</v>
      </c>
      <c r="AC130" s="20" t="s">
        <v>27</v>
      </c>
      <c r="AD130" s="20" t="s">
        <v>27</v>
      </c>
      <c r="AE130" s="20" t="s">
        <v>27</v>
      </c>
      <c r="AF130" s="20" t="s">
        <v>27</v>
      </c>
      <c r="AG130" s="20">
        <v>0</v>
      </c>
      <c r="AH130" s="20">
        <v>0</v>
      </c>
      <c r="AI130" s="20">
        <v>14890920</v>
      </c>
      <c r="AJ130" s="20" t="s">
        <v>27</v>
      </c>
      <c r="AK130" s="20" t="s">
        <v>27</v>
      </c>
      <c r="AL130" s="31">
        <v>0</v>
      </c>
      <c r="AM130" s="57"/>
      <c r="AO130" s="56" t="s">
        <v>676</v>
      </c>
      <c r="AP130" s="58" t="s">
        <v>676</v>
      </c>
      <c r="AQ130" s="58" t="s">
        <v>676</v>
      </c>
      <c r="AR130" s="58" t="s">
        <v>676</v>
      </c>
      <c r="AS130" s="58" t="s">
        <v>676</v>
      </c>
      <c r="AT130" s="58" t="s">
        <v>676</v>
      </c>
      <c r="AU130" s="58" t="s">
        <v>676</v>
      </c>
      <c r="AV130" s="58" t="s">
        <v>676</v>
      </c>
      <c r="AW130" s="58" t="s">
        <v>676</v>
      </c>
      <c r="AX130" s="58" t="s">
        <v>676</v>
      </c>
      <c r="AY130" s="58" t="s">
        <v>676</v>
      </c>
      <c r="AZ130" s="58" t="s">
        <v>676</v>
      </c>
      <c r="BA130" s="58" t="s">
        <v>676</v>
      </c>
      <c r="BB130" s="58" t="s">
        <v>676</v>
      </c>
      <c r="BC130" s="58" t="s">
        <v>676</v>
      </c>
      <c r="BD130" s="58" t="s">
        <v>676</v>
      </c>
      <c r="BE130" s="58" t="s">
        <v>676</v>
      </c>
      <c r="BF130" s="58" t="s">
        <v>676</v>
      </c>
      <c r="BG130" s="58" t="s">
        <v>676</v>
      </c>
      <c r="BH130" s="58" t="s">
        <v>676</v>
      </c>
      <c r="BI130" s="58" t="s">
        <v>676</v>
      </c>
      <c r="BJ130" s="58" t="s">
        <v>676</v>
      </c>
      <c r="BK130" s="58" t="s">
        <v>676</v>
      </c>
      <c r="BL130" s="58" t="s">
        <v>676</v>
      </c>
      <c r="BM130" s="68" t="s">
        <v>719</v>
      </c>
      <c r="BN130" s="58" t="s">
        <v>676</v>
      </c>
      <c r="BO130" s="58" t="s">
        <v>676</v>
      </c>
      <c r="BP130" s="61" t="s">
        <v>676</v>
      </c>
    </row>
    <row r="131" spans="1:68" ht="66.75" customHeight="1">
      <c r="A131" s="41" t="s">
        <v>62</v>
      </c>
      <c r="B131" s="49" t="s">
        <v>690</v>
      </c>
      <c r="C131" s="50" t="s">
        <v>694</v>
      </c>
      <c r="D131" s="69" t="s">
        <v>65</v>
      </c>
      <c r="E131" s="16" t="s">
        <v>426</v>
      </c>
      <c r="F131" s="2" t="s">
        <v>291</v>
      </c>
      <c r="G131" s="8">
        <v>5880600</v>
      </c>
      <c r="H131" s="20">
        <f t="shared" si="4"/>
        <v>940896</v>
      </c>
      <c r="I131" s="45">
        <f t="shared" si="5"/>
        <v>6821496</v>
      </c>
      <c r="J131" s="23"/>
      <c r="K131" s="28">
        <v>0</v>
      </c>
      <c r="L131" s="38">
        <v>0</v>
      </c>
      <c r="M131" s="38">
        <v>0</v>
      </c>
      <c r="N131" s="38">
        <v>0</v>
      </c>
      <c r="O131" s="20" t="s">
        <v>27</v>
      </c>
      <c r="P131" s="20" t="s">
        <v>27</v>
      </c>
      <c r="Q131" s="20" t="s">
        <v>27</v>
      </c>
      <c r="R131" s="20" t="s">
        <v>27</v>
      </c>
      <c r="S131" s="20" t="s">
        <v>27</v>
      </c>
      <c r="T131" s="20">
        <v>10552191.825521918</v>
      </c>
      <c r="U131" s="20" t="s">
        <v>27</v>
      </c>
      <c r="V131" s="20" t="s">
        <v>27</v>
      </c>
      <c r="W131" s="20" t="s">
        <v>27</v>
      </c>
      <c r="X131" s="20" t="s">
        <v>27</v>
      </c>
      <c r="Y131" s="20" t="s">
        <v>27</v>
      </c>
      <c r="Z131" s="20" t="s">
        <v>27</v>
      </c>
      <c r="AA131" s="20" t="s">
        <v>27</v>
      </c>
      <c r="AB131" s="20" t="s">
        <v>27</v>
      </c>
      <c r="AC131" s="20">
        <v>10744500</v>
      </c>
      <c r="AD131" s="20">
        <v>9206572</v>
      </c>
      <c r="AE131" s="20" t="s">
        <v>27</v>
      </c>
      <c r="AF131" s="20" t="s">
        <v>27</v>
      </c>
      <c r="AG131" s="20">
        <v>0</v>
      </c>
      <c r="AH131" s="20">
        <v>0</v>
      </c>
      <c r="AI131" s="20">
        <v>11071040</v>
      </c>
      <c r="AJ131" s="20" t="s">
        <v>27</v>
      </c>
      <c r="AK131" s="35">
        <v>40352533.72</v>
      </c>
      <c r="AL131" s="31">
        <v>0</v>
      </c>
      <c r="AM131" s="57"/>
      <c r="AO131" s="56" t="s">
        <v>676</v>
      </c>
      <c r="AP131" s="58" t="s">
        <v>676</v>
      </c>
      <c r="AQ131" s="58" t="s">
        <v>676</v>
      </c>
      <c r="AR131" s="58" t="s">
        <v>676</v>
      </c>
      <c r="AS131" s="58" t="s">
        <v>676</v>
      </c>
      <c r="AT131" s="58" t="s">
        <v>676</v>
      </c>
      <c r="AU131" s="58" t="s">
        <v>676</v>
      </c>
      <c r="AV131" s="58" t="s">
        <v>676</v>
      </c>
      <c r="AW131" s="58" t="s">
        <v>676</v>
      </c>
      <c r="AX131" s="68" t="s">
        <v>746</v>
      </c>
      <c r="AY131" s="58" t="s">
        <v>676</v>
      </c>
      <c r="AZ131" s="58" t="s">
        <v>676</v>
      </c>
      <c r="BA131" s="58" t="s">
        <v>676</v>
      </c>
      <c r="BB131" s="58" t="s">
        <v>676</v>
      </c>
      <c r="BC131" s="58" t="s">
        <v>676</v>
      </c>
      <c r="BD131" s="58" t="s">
        <v>676</v>
      </c>
      <c r="BE131" s="58" t="s">
        <v>676</v>
      </c>
      <c r="BF131" s="58" t="s">
        <v>676</v>
      </c>
      <c r="BG131" s="68" t="s">
        <v>747</v>
      </c>
      <c r="BH131" s="68" t="s">
        <v>675</v>
      </c>
      <c r="BI131" s="58" t="s">
        <v>676</v>
      </c>
      <c r="BJ131" s="58" t="s">
        <v>676</v>
      </c>
      <c r="BK131" s="58" t="s">
        <v>676</v>
      </c>
      <c r="BL131" s="58" t="s">
        <v>676</v>
      </c>
      <c r="BM131" s="68" t="s">
        <v>719</v>
      </c>
      <c r="BN131" s="58" t="s">
        <v>676</v>
      </c>
      <c r="BO131" s="68" t="s">
        <v>675</v>
      </c>
      <c r="BP131" s="61" t="s">
        <v>676</v>
      </c>
    </row>
    <row r="132" spans="1:68" ht="29.25" customHeight="1">
      <c r="A132" s="41" t="s">
        <v>64</v>
      </c>
      <c r="B132" s="49" t="s">
        <v>690</v>
      </c>
      <c r="C132" s="50" t="s">
        <v>694</v>
      </c>
      <c r="D132" s="69" t="s">
        <v>67</v>
      </c>
      <c r="E132" s="16" t="s">
        <v>446</v>
      </c>
      <c r="F132" s="2" t="s">
        <v>291</v>
      </c>
      <c r="G132" s="8">
        <v>1325000</v>
      </c>
      <c r="H132" s="20">
        <f t="shared" si="4"/>
        <v>212000</v>
      </c>
      <c r="I132" s="45">
        <f t="shared" si="5"/>
        <v>1537000</v>
      </c>
      <c r="J132" s="23"/>
      <c r="K132" s="28">
        <v>0</v>
      </c>
      <c r="L132" s="38">
        <v>0</v>
      </c>
      <c r="M132" s="38">
        <v>0</v>
      </c>
      <c r="N132" s="38">
        <v>0</v>
      </c>
      <c r="O132" s="20" t="s">
        <v>27</v>
      </c>
      <c r="P132" s="20" t="s">
        <v>27</v>
      </c>
      <c r="Q132" s="20" t="s">
        <v>27</v>
      </c>
      <c r="R132" s="20" t="s">
        <v>27</v>
      </c>
      <c r="S132" s="20" t="s">
        <v>27</v>
      </c>
      <c r="T132" s="20" t="s">
        <v>27</v>
      </c>
      <c r="U132" s="20" t="s">
        <v>27</v>
      </c>
      <c r="V132" s="20" t="s">
        <v>27</v>
      </c>
      <c r="W132" s="20" t="s">
        <v>27</v>
      </c>
      <c r="X132" s="20" t="s">
        <v>27</v>
      </c>
      <c r="Y132" s="20" t="s">
        <v>27</v>
      </c>
      <c r="Z132" s="20" t="s">
        <v>27</v>
      </c>
      <c r="AA132" s="20" t="s">
        <v>27</v>
      </c>
      <c r="AB132" s="20" t="s">
        <v>27</v>
      </c>
      <c r="AC132" s="20" t="s">
        <v>27</v>
      </c>
      <c r="AD132" s="20" t="s">
        <v>27</v>
      </c>
      <c r="AE132" s="20" t="s">
        <v>27</v>
      </c>
      <c r="AF132" s="20" t="s">
        <v>27</v>
      </c>
      <c r="AG132" s="20">
        <v>0</v>
      </c>
      <c r="AH132" s="20">
        <v>0</v>
      </c>
      <c r="AI132" s="20">
        <v>2582160</v>
      </c>
      <c r="AJ132" s="20" t="s">
        <v>27</v>
      </c>
      <c r="AK132" s="20" t="s">
        <v>27</v>
      </c>
      <c r="AL132" s="31">
        <v>0</v>
      </c>
      <c r="AM132" s="57"/>
      <c r="AO132" s="56" t="s">
        <v>676</v>
      </c>
      <c r="AP132" s="58" t="s">
        <v>676</v>
      </c>
      <c r="AQ132" s="58" t="s">
        <v>676</v>
      </c>
      <c r="AR132" s="58" t="s">
        <v>676</v>
      </c>
      <c r="AS132" s="58" t="s">
        <v>676</v>
      </c>
      <c r="AT132" s="58" t="s">
        <v>676</v>
      </c>
      <c r="AU132" s="58" t="s">
        <v>676</v>
      </c>
      <c r="AV132" s="58" t="s">
        <v>676</v>
      </c>
      <c r="AW132" s="58" t="s">
        <v>676</v>
      </c>
      <c r="AX132" s="58" t="s">
        <v>676</v>
      </c>
      <c r="AY132" s="58" t="s">
        <v>676</v>
      </c>
      <c r="AZ132" s="58" t="s">
        <v>676</v>
      </c>
      <c r="BA132" s="58" t="s">
        <v>676</v>
      </c>
      <c r="BB132" s="58" t="s">
        <v>676</v>
      </c>
      <c r="BC132" s="58" t="s">
        <v>676</v>
      </c>
      <c r="BD132" s="58" t="s">
        <v>676</v>
      </c>
      <c r="BE132" s="58" t="s">
        <v>676</v>
      </c>
      <c r="BF132" s="58" t="s">
        <v>676</v>
      </c>
      <c r="BG132" s="58" t="s">
        <v>676</v>
      </c>
      <c r="BH132" s="58" t="s">
        <v>676</v>
      </c>
      <c r="BI132" s="58" t="s">
        <v>676</v>
      </c>
      <c r="BJ132" s="58" t="s">
        <v>676</v>
      </c>
      <c r="BK132" s="58" t="s">
        <v>676</v>
      </c>
      <c r="BL132" s="58" t="s">
        <v>676</v>
      </c>
      <c r="BM132" s="68" t="s">
        <v>719</v>
      </c>
      <c r="BN132" s="58" t="s">
        <v>676</v>
      </c>
      <c r="BO132" s="58" t="s">
        <v>676</v>
      </c>
      <c r="BP132" s="61" t="s">
        <v>676</v>
      </c>
    </row>
    <row r="133" spans="1:68" ht="50.25" customHeight="1">
      <c r="A133" s="41" t="s">
        <v>66</v>
      </c>
      <c r="B133" s="49" t="s">
        <v>690</v>
      </c>
      <c r="C133" s="50" t="s">
        <v>694</v>
      </c>
      <c r="D133" s="69" t="s">
        <v>69</v>
      </c>
      <c r="E133" s="16" t="s">
        <v>70</v>
      </c>
      <c r="F133" s="2" t="s">
        <v>441</v>
      </c>
      <c r="G133" s="8">
        <v>1350000</v>
      </c>
      <c r="H133" s="20">
        <f t="shared" si="4"/>
        <v>216000</v>
      </c>
      <c r="I133" s="45">
        <f t="shared" si="5"/>
        <v>3132000</v>
      </c>
      <c r="J133" s="23"/>
      <c r="K133" s="28">
        <v>0</v>
      </c>
      <c r="L133" s="38">
        <v>0</v>
      </c>
      <c r="M133" s="38">
        <v>0</v>
      </c>
      <c r="N133" s="38">
        <v>0</v>
      </c>
      <c r="O133" s="20" t="s">
        <v>27</v>
      </c>
      <c r="P133" s="20" t="s">
        <v>27</v>
      </c>
      <c r="Q133" s="20" t="s">
        <v>27</v>
      </c>
      <c r="R133" s="20" t="s">
        <v>27</v>
      </c>
      <c r="S133" s="20" t="s">
        <v>27</v>
      </c>
      <c r="T133" s="20" t="s">
        <v>27</v>
      </c>
      <c r="U133" s="20" t="s">
        <v>27</v>
      </c>
      <c r="V133" s="20" t="s">
        <v>27</v>
      </c>
      <c r="W133" s="20" t="s">
        <v>27</v>
      </c>
      <c r="X133" s="20" t="s">
        <v>27</v>
      </c>
      <c r="Y133" s="20" t="s">
        <v>27</v>
      </c>
      <c r="Z133" s="20" t="s">
        <v>27</v>
      </c>
      <c r="AA133" s="20" t="s">
        <v>27</v>
      </c>
      <c r="AB133" s="20" t="s">
        <v>27</v>
      </c>
      <c r="AC133" s="20" t="s">
        <v>27</v>
      </c>
      <c r="AD133" s="20" t="s">
        <v>27</v>
      </c>
      <c r="AE133" s="20" t="s">
        <v>27</v>
      </c>
      <c r="AF133" s="20" t="s">
        <v>27</v>
      </c>
      <c r="AG133" s="20">
        <v>0</v>
      </c>
      <c r="AH133" s="20">
        <v>2204000</v>
      </c>
      <c r="AI133" s="20">
        <v>3098592</v>
      </c>
      <c r="AJ133" s="20" t="s">
        <v>27</v>
      </c>
      <c r="AK133" s="20" t="s">
        <v>27</v>
      </c>
      <c r="AL133" s="31">
        <v>0</v>
      </c>
      <c r="AM133" s="57"/>
      <c r="AO133" s="56" t="s">
        <v>676</v>
      </c>
      <c r="AP133" s="58" t="s">
        <v>676</v>
      </c>
      <c r="AQ133" s="58" t="s">
        <v>676</v>
      </c>
      <c r="AR133" s="58" t="s">
        <v>676</v>
      </c>
      <c r="AS133" s="58" t="s">
        <v>676</v>
      </c>
      <c r="AT133" s="58" t="s">
        <v>676</v>
      </c>
      <c r="AU133" s="58" t="s">
        <v>676</v>
      </c>
      <c r="AV133" s="58" t="s">
        <v>676</v>
      </c>
      <c r="AW133" s="58" t="s">
        <v>676</v>
      </c>
      <c r="AX133" s="58" t="s">
        <v>676</v>
      </c>
      <c r="AY133" s="58" t="s">
        <v>676</v>
      </c>
      <c r="AZ133" s="58" t="s">
        <v>676</v>
      </c>
      <c r="BA133" s="58" t="s">
        <v>676</v>
      </c>
      <c r="BB133" s="58" t="s">
        <v>676</v>
      </c>
      <c r="BC133" s="58" t="s">
        <v>676</v>
      </c>
      <c r="BD133" s="58" t="s">
        <v>676</v>
      </c>
      <c r="BE133" s="58" t="s">
        <v>676</v>
      </c>
      <c r="BF133" s="58" t="s">
        <v>676</v>
      </c>
      <c r="BG133" s="58" t="s">
        <v>676</v>
      </c>
      <c r="BH133" s="58" t="s">
        <v>676</v>
      </c>
      <c r="BI133" s="58" t="s">
        <v>676</v>
      </c>
      <c r="BJ133" s="58" t="s">
        <v>676</v>
      </c>
      <c r="BK133" s="58" t="s">
        <v>676</v>
      </c>
      <c r="BL133" s="68" t="s">
        <v>748</v>
      </c>
      <c r="BM133" s="68" t="s">
        <v>748</v>
      </c>
      <c r="BN133" s="58" t="s">
        <v>676</v>
      </c>
      <c r="BO133" s="58" t="s">
        <v>676</v>
      </c>
      <c r="BP133" s="61" t="s">
        <v>676</v>
      </c>
    </row>
    <row r="134" spans="1:68" ht="21" customHeight="1">
      <c r="A134" s="41" t="s">
        <v>68</v>
      </c>
      <c r="B134" s="49" t="s">
        <v>690</v>
      </c>
      <c r="C134" s="50" t="s">
        <v>694</v>
      </c>
      <c r="D134" s="69" t="s">
        <v>72</v>
      </c>
      <c r="E134" s="16" t="s">
        <v>549</v>
      </c>
      <c r="F134" s="2" t="s">
        <v>32</v>
      </c>
      <c r="G134" s="8">
        <v>135000</v>
      </c>
      <c r="H134" s="20">
        <f t="shared" si="4"/>
        <v>21600</v>
      </c>
      <c r="I134" s="45">
        <f t="shared" si="5"/>
        <v>469800</v>
      </c>
      <c r="J134" s="23"/>
      <c r="K134" s="28">
        <v>0</v>
      </c>
      <c r="L134" s="38">
        <v>0</v>
      </c>
      <c r="M134" s="38">
        <v>0</v>
      </c>
      <c r="N134" s="38">
        <v>0</v>
      </c>
      <c r="O134" s="20" t="s">
        <v>27</v>
      </c>
      <c r="P134" s="20" t="s">
        <v>27</v>
      </c>
      <c r="Q134" s="20" t="s">
        <v>27</v>
      </c>
      <c r="R134" s="20" t="s">
        <v>27</v>
      </c>
      <c r="S134" s="20" t="s">
        <v>27</v>
      </c>
      <c r="T134" s="20" t="s">
        <v>27</v>
      </c>
      <c r="U134" s="20" t="s">
        <v>27</v>
      </c>
      <c r="V134" s="20" t="s">
        <v>27</v>
      </c>
      <c r="W134" s="20" t="s">
        <v>27</v>
      </c>
      <c r="X134" s="20" t="s">
        <v>27</v>
      </c>
      <c r="Y134" s="20" t="s">
        <v>27</v>
      </c>
      <c r="Z134" s="20" t="s">
        <v>27</v>
      </c>
      <c r="AA134" s="20" t="s">
        <v>27</v>
      </c>
      <c r="AB134" s="20" t="s">
        <v>27</v>
      </c>
      <c r="AC134" s="20" t="s">
        <v>27</v>
      </c>
      <c r="AD134" s="20" t="s">
        <v>27</v>
      </c>
      <c r="AE134" s="20" t="s">
        <v>27</v>
      </c>
      <c r="AF134" s="20" t="s">
        <v>27</v>
      </c>
      <c r="AG134" s="20">
        <v>0</v>
      </c>
      <c r="AH134" s="20">
        <v>0</v>
      </c>
      <c r="AI134" s="20">
        <v>789960</v>
      </c>
      <c r="AJ134" s="20" t="s">
        <v>27</v>
      </c>
      <c r="AK134" s="20" t="s">
        <v>27</v>
      </c>
      <c r="AL134" s="31">
        <v>0</v>
      </c>
      <c r="AM134" s="57"/>
      <c r="AO134" s="56" t="s">
        <v>676</v>
      </c>
      <c r="AP134" s="58" t="s">
        <v>676</v>
      </c>
      <c r="AQ134" s="58" t="s">
        <v>676</v>
      </c>
      <c r="AR134" s="58" t="s">
        <v>676</v>
      </c>
      <c r="AS134" s="58" t="s">
        <v>676</v>
      </c>
      <c r="AT134" s="58" t="s">
        <v>676</v>
      </c>
      <c r="AU134" s="58" t="s">
        <v>676</v>
      </c>
      <c r="AV134" s="58" t="s">
        <v>676</v>
      </c>
      <c r="AW134" s="58" t="s">
        <v>676</v>
      </c>
      <c r="AX134" s="58" t="s">
        <v>676</v>
      </c>
      <c r="AY134" s="58" t="s">
        <v>676</v>
      </c>
      <c r="AZ134" s="58" t="s">
        <v>676</v>
      </c>
      <c r="BA134" s="58" t="s">
        <v>676</v>
      </c>
      <c r="BB134" s="58" t="s">
        <v>676</v>
      </c>
      <c r="BC134" s="58" t="s">
        <v>676</v>
      </c>
      <c r="BD134" s="58" t="s">
        <v>676</v>
      </c>
      <c r="BE134" s="58" t="s">
        <v>676</v>
      </c>
      <c r="BF134" s="58" t="s">
        <v>676</v>
      </c>
      <c r="BG134" s="58" t="s">
        <v>676</v>
      </c>
      <c r="BH134" s="58" t="s">
        <v>676</v>
      </c>
      <c r="BI134" s="58" t="s">
        <v>676</v>
      </c>
      <c r="BJ134" s="58" t="s">
        <v>676</v>
      </c>
      <c r="BK134" s="58" t="s">
        <v>676</v>
      </c>
      <c r="BL134" s="58" t="s">
        <v>676</v>
      </c>
      <c r="BM134" s="68" t="s">
        <v>719</v>
      </c>
      <c r="BN134" s="58" t="s">
        <v>676</v>
      </c>
      <c r="BO134" s="58" t="s">
        <v>676</v>
      </c>
      <c r="BP134" s="61" t="s">
        <v>676</v>
      </c>
    </row>
    <row r="135" spans="1:68" ht="37.5" customHeight="1">
      <c r="A135" s="41" t="s">
        <v>71</v>
      </c>
      <c r="B135" s="49" t="s">
        <v>690</v>
      </c>
      <c r="C135" s="50" t="s">
        <v>694</v>
      </c>
      <c r="D135" s="69" t="s">
        <v>551</v>
      </c>
      <c r="E135" s="16" t="s">
        <v>552</v>
      </c>
      <c r="F135" s="2" t="s">
        <v>32</v>
      </c>
      <c r="G135" s="8">
        <v>90000</v>
      </c>
      <c r="H135" s="20">
        <f t="shared" si="4"/>
        <v>14400</v>
      </c>
      <c r="I135" s="45">
        <f t="shared" si="5"/>
        <v>313200</v>
      </c>
      <c r="J135" s="23"/>
      <c r="K135" s="28">
        <v>0</v>
      </c>
      <c r="L135" s="38">
        <v>0</v>
      </c>
      <c r="M135" s="38">
        <v>0</v>
      </c>
      <c r="N135" s="38">
        <v>0</v>
      </c>
      <c r="O135" s="20" t="s">
        <v>27</v>
      </c>
      <c r="P135" s="20" t="s">
        <v>27</v>
      </c>
      <c r="Q135" s="20" t="s">
        <v>27</v>
      </c>
      <c r="R135" s="20" t="s">
        <v>27</v>
      </c>
      <c r="S135" s="20" t="s">
        <v>27</v>
      </c>
      <c r="T135" s="20" t="s">
        <v>27</v>
      </c>
      <c r="U135" s="20" t="s">
        <v>27</v>
      </c>
      <c r="V135" s="20" t="s">
        <v>27</v>
      </c>
      <c r="W135" s="20" t="s">
        <v>27</v>
      </c>
      <c r="X135" s="20" t="s">
        <v>27</v>
      </c>
      <c r="Y135" s="20" t="s">
        <v>27</v>
      </c>
      <c r="Z135" s="20" t="s">
        <v>27</v>
      </c>
      <c r="AA135" s="20" t="s">
        <v>27</v>
      </c>
      <c r="AB135" s="20" t="s">
        <v>27</v>
      </c>
      <c r="AC135" s="20" t="s">
        <v>27</v>
      </c>
      <c r="AD135" s="20" t="s">
        <v>27</v>
      </c>
      <c r="AE135" s="20" t="s">
        <v>27</v>
      </c>
      <c r="AF135" s="20" t="s">
        <v>27</v>
      </c>
      <c r="AG135" s="20">
        <v>0</v>
      </c>
      <c r="AH135" s="20">
        <v>0</v>
      </c>
      <c r="AI135" s="20">
        <v>526176</v>
      </c>
      <c r="AJ135" s="20" t="s">
        <v>27</v>
      </c>
      <c r="AK135" s="20" t="s">
        <v>27</v>
      </c>
      <c r="AL135" s="31">
        <v>0</v>
      </c>
      <c r="AM135" s="57"/>
      <c r="AO135" s="56" t="s">
        <v>676</v>
      </c>
      <c r="AP135" s="58" t="s">
        <v>676</v>
      </c>
      <c r="AQ135" s="58" t="s">
        <v>676</v>
      </c>
      <c r="AR135" s="58" t="s">
        <v>676</v>
      </c>
      <c r="AS135" s="58" t="s">
        <v>676</v>
      </c>
      <c r="AT135" s="58" t="s">
        <v>676</v>
      </c>
      <c r="AU135" s="58" t="s">
        <v>676</v>
      </c>
      <c r="AV135" s="58" t="s">
        <v>676</v>
      </c>
      <c r="AW135" s="58" t="s">
        <v>676</v>
      </c>
      <c r="AX135" s="58" t="s">
        <v>676</v>
      </c>
      <c r="AY135" s="58" t="s">
        <v>676</v>
      </c>
      <c r="AZ135" s="58" t="s">
        <v>676</v>
      </c>
      <c r="BA135" s="58" t="s">
        <v>676</v>
      </c>
      <c r="BB135" s="58" t="s">
        <v>676</v>
      </c>
      <c r="BC135" s="58" t="s">
        <v>676</v>
      </c>
      <c r="BD135" s="58" t="s">
        <v>676</v>
      </c>
      <c r="BE135" s="58" t="s">
        <v>676</v>
      </c>
      <c r="BF135" s="58" t="s">
        <v>676</v>
      </c>
      <c r="BG135" s="58" t="s">
        <v>676</v>
      </c>
      <c r="BH135" s="58" t="s">
        <v>676</v>
      </c>
      <c r="BI135" s="58" t="s">
        <v>676</v>
      </c>
      <c r="BJ135" s="58" t="s">
        <v>676</v>
      </c>
      <c r="BK135" s="58" t="s">
        <v>676</v>
      </c>
      <c r="BL135" s="58" t="s">
        <v>676</v>
      </c>
      <c r="BM135" s="68" t="s">
        <v>719</v>
      </c>
      <c r="BN135" s="58" t="s">
        <v>676</v>
      </c>
      <c r="BO135" s="58" t="s">
        <v>676</v>
      </c>
      <c r="BP135" s="61" t="s">
        <v>676</v>
      </c>
    </row>
    <row r="136" spans="1:68" ht="134.25" customHeight="1">
      <c r="A136" s="41" t="s">
        <v>550</v>
      </c>
      <c r="B136" s="49" t="s">
        <v>695</v>
      </c>
      <c r="C136" s="50" t="s">
        <v>696</v>
      </c>
      <c r="D136" s="69" t="s">
        <v>553</v>
      </c>
      <c r="E136" s="16" t="s">
        <v>427</v>
      </c>
      <c r="F136" s="2" t="s">
        <v>291</v>
      </c>
      <c r="G136" s="8">
        <v>17000000</v>
      </c>
      <c r="H136" s="20">
        <f t="shared" si="4"/>
        <v>2720000</v>
      </c>
      <c r="I136" s="45">
        <f t="shared" si="5"/>
        <v>19720000</v>
      </c>
      <c r="J136" s="23"/>
      <c r="K136" s="28">
        <v>0</v>
      </c>
      <c r="L136" s="38">
        <v>0</v>
      </c>
      <c r="M136" s="38">
        <v>0</v>
      </c>
      <c r="N136" s="38">
        <v>0</v>
      </c>
      <c r="O136" s="20" t="s">
        <v>27</v>
      </c>
      <c r="P136" s="20" t="s">
        <v>27</v>
      </c>
      <c r="Q136" s="20" t="s">
        <v>27</v>
      </c>
      <c r="R136" s="20">
        <v>35380000</v>
      </c>
      <c r="S136" s="20" t="s">
        <v>27</v>
      </c>
      <c r="T136" s="20" t="s">
        <v>27</v>
      </c>
      <c r="U136" s="20" t="s">
        <v>27</v>
      </c>
      <c r="V136" s="20" t="s">
        <v>27</v>
      </c>
      <c r="W136" s="20" t="s">
        <v>27</v>
      </c>
      <c r="X136" s="20" t="s">
        <v>27</v>
      </c>
      <c r="Y136" s="20" t="s">
        <v>27</v>
      </c>
      <c r="Z136" s="20" t="s">
        <v>27</v>
      </c>
      <c r="AA136" s="20" t="s">
        <v>27</v>
      </c>
      <c r="AB136" s="20" t="s">
        <v>27</v>
      </c>
      <c r="AC136" s="20">
        <v>19720000</v>
      </c>
      <c r="AD136" s="20" t="s">
        <v>27</v>
      </c>
      <c r="AE136" s="20">
        <v>17920840</v>
      </c>
      <c r="AF136" s="20" t="s">
        <v>27</v>
      </c>
      <c r="AG136" s="20">
        <v>0</v>
      </c>
      <c r="AH136" s="20">
        <v>0</v>
      </c>
      <c r="AI136" s="20">
        <v>0</v>
      </c>
      <c r="AJ136" s="20" t="s">
        <v>27</v>
      </c>
      <c r="AK136" s="20" t="s">
        <v>27</v>
      </c>
      <c r="AL136" s="31">
        <v>0</v>
      </c>
      <c r="AM136" s="57"/>
      <c r="AO136" s="56" t="s">
        <v>676</v>
      </c>
      <c r="AP136" s="58" t="s">
        <v>676</v>
      </c>
      <c r="AQ136" s="58" t="s">
        <v>676</v>
      </c>
      <c r="AR136" s="58" t="s">
        <v>676</v>
      </c>
      <c r="AS136" s="58" t="s">
        <v>676</v>
      </c>
      <c r="AT136" s="58" t="s">
        <v>676</v>
      </c>
      <c r="AU136" s="58" t="s">
        <v>676</v>
      </c>
      <c r="AV136" s="68" t="s">
        <v>780</v>
      </c>
      <c r="AW136" s="58" t="s">
        <v>676</v>
      </c>
      <c r="AX136" s="58" t="s">
        <v>676</v>
      </c>
      <c r="AY136" s="58" t="s">
        <v>676</v>
      </c>
      <c r="AZ136" s="58" t="s">
        <v>676</v>
      </c>
      <c r="BA136" s="58" t="s">
        <v>676</v>
      </c>
      <c r="BB136" s="58" t="s">
        <v>676</v>
      </c>
      <c r="BC136" s="58" t="s">
        <v>676</v>
      </c>
      <c r="BD136" s="58" t="s">
        <v>676</v>
      </c>
      <c r="BE136" s="58" t="s">
        <v>676</v>
      </c>
      <c r="BF136" s="58" t="s">
        <v>676</v>
      </c>
      <c r="BG136" s="68" t="s">
        <v>749</v>
      </c>
      <c r="BH136" s="58" t="s">
        <v>676</v>
      </c>
      <c r="BI136" s="68" t="s">
        <v>675</v>
      </c>
      <c r="BJ136" s="58" t="s">
        <v>676</v>
      </c>
      <c r="BK136" s="58" t="s">
        <v>676</v>
      </c>
      <c r="BL136" s="58" t="s">
        <v>676</v>
      </c>
      <c r="BM136" s="58" t="s">
        <v>676</v>
      </c>
      <c r="BN136" s="58" t="s">
        <v>676</v>
      </c>
      <c r="BO136" s="58" t="s">
        <v>676</v>
      </c>
      <c r="BP136" s="61" t="s">
        <v>676</v>
      </c>
    </row>
    <row r="137" spans="1:68" ht="146.25" customHeight="1">
      <c r="A137" s="41">
        <v>131</v>
      </c>
      <c r="B137" s="49" t="s">
        <v>695</v>
      </c>
      <c r="C137" s="50" t="s">
        <v>696</v>
      </c>
      <c r="D137" s="69" t="s">
        <v>554</v>
      </c>
      <c r="E137" s="16" t="s">
        <v>670</v>
      </c>
      <c r="F137" s="2" t="s">
        <v>291</v>
      </c>
      <c r="G137" s="8">
        <v>40000000</v>
      </c>
      <c r="H137" s="20">
        <f t="shared" si="4"/>
        <v>6400000</v>
      </c>
      <c r="I137" s="45">
        <f t="shared" si="5"/>
        <v>46400000</v>
      </c>
      <c r="J137" s="23"/>
      <c r="K137" s="28">
        <v>0</v>
      </c>
      <c r="L137" s="38">
        <v>0</v>
      </c>
      <c r="M137" s="38">
        <v>0</v>
      </c>
      <c r="N137" s="38">
        <v>0</v>
      </c>
      <c r="O137" s="20" t="s">
        <v>27</v>
      </c>
      <c r="P137" s="20" t="s">
        <v>27</v>
      </c>
      <c r="Q137" s="20" t="s">
        <v>27</v>
      </c>
      <c r="R137" s="20" t="s">
        <v>27</v>
      </c>
      <c r="S137" s="20" t="s">
        <v>27</v>
      </c>
      <c r="T137" s="20" t="s">
        <v>27</v>
      </c>
      <c r="U137" s="20" t="s">
        <v>27</v>
      </c>
      <c r="V137" s="20" t="s">
        <v>27</v>
      </c>
      <c r="W137" s="20" t="s">
        <v>27</v>
      </c>
      <c r="X137" s="20" t="s">
        <v>27</v>
      </c>
      <c r="Y137" s="20" t="s">
        <v>27</v>
      </c>
      <c r="Z137" s="20" t="s">
        <v>27</v>
      </c>
      <c r="AA137" s="20" t="s">
        <v>27</v>
      </c>
      <c r="AB137" s="20" t="s">
        <v>27</v>
      </c>
      <c r="AC137" s="20">
        <v>46388400</v>
      </c>
      <c r="AD137" s="20" t="s">
        <v>27</v>
      </c>
      <c r="AE137" s="20">
        <v>48155080</v>
      </c>
      <c r="AF137" s="20" t="s">
        <v>27</v>
      </c>
      <c r="AG137" s="20">
        <v>0</v>
      </c>
      <c r="AH137" s="20">
        <v>0</v>
      </c>
      <c r="AI137" s="20">
        <v>0</v>
      </c>
      <c r="AJ137" s="20" t="s">
        <v>27</v>
      </c>
      <c r="AK137" s="20" t="s">
        <v>27</v>
      </c>
      <c r="AL137" s="31">
        <v>0</v>
      </c>
      <c r="AM137" s="57"/>
      <c r="AO137" s="56" t="s">
        <v>676</v>
      </c>
      <c r="AP137" s="58" t="s">
        <v>676</v>
      </c>
      <c r="AQ137" s="58" t="s">
        <v>676</v>
      </c>
      <c r="AR137" s="58" t="s">
        <v>676</v>
      </c>
      <c r="AS137" s="58" t="s">
        <v>676</v>
      </c>
      <c r="AT137" s="58" t="s">
        <v>676</v>
      </c>
      <c r="AU137" s="58" t="s">
        <v>676</v>
      </c>
      <c r="AV137" s="58" t="s">
        <v>676</v>
      </c>
      <c r="AW137" s="58" t="s">
        <v>676</v>
      </c>
      <c r="AX137" s="58" t="s">
        <v>676</v>
      </c>
      <c r="AY137" s="58" t="s">
        <v>676</v>
      </c>
      <c r="AZ137" s="58" t="s">
        <v>676</v>
      </c>
      <c r="BA137" s="58" t="s">
        <v>676</v>
      </c>
      <c r="BB137" s="58" t="s">
        <v>676</v>
      </c>
      <c r="BC137" s="58" t="s">
        <v>676</v>
      </c>
      <c r="BD137" s="58" t="s">
        <v>676</v>
      </c>
      <c r="BE137" s="58" t="s">
        <v>676</v>
      </c>
      <c r="BF137" s="58" t="s">
        <v>676</v>
      </c>
      <c r="BG137" s="68" t="s">
        <v>643</v>
      </c>
      <c r="BH137" s="58" t="s">
        <v>676</v>
      </c>
      <c r="BI137" s="68" t="s">
        <v>771</v>
      </c>
      <c r="BJ137" s="58" t="s">
        <v>676</v>
      </c>
      <c r="BK137" s="58" t="s">
        <v>676</v>
      </c>
      <c r="BL137" s="58" t="s">
        <v>676</v>
      </c>
      <c r="BM137" s="58" t="s">
        <v>676</v>
      </c>
      <c r="BN137" s="58" t="s">
        <v>676</v>
      </c>
      <c r="BO137" s="58" t="s">
        <v>676</v>
      </c>
      <c r="BP137" s="61" t="s">
        <v>676</v>
      </c>
    </row>
    <row r="138" spans="1:68" ht="49.5" customHeight="1">
      <c r="A138" s="41">
        <v>132</v>
      </c>
      <c r="B138" s="49" t="s">
        <v>695</v>
      </c>
      <c r="C138" s="50" t="s">
        <v>697</v>
      </c>
      <c r="D138" s="69" t="s">
        <v>320</v>
      </c>
      <c r="E138" s="16" t="s">
        <v>432</v>
      </c>
      <c r="F138" s="2" t="s">
        <v>473</v>
      </c>
      <c r="G138" s="8">
        <v>90000</v>
      </c>
      <c r="H138" s="20">
        <f aca="true" t="shared" si="6" ref="H138:H147">G138*16%</f>
        <v>14400</v>
      </c>
      <c r="I138" s="45">
        <f aca="true" t="shared" si="7" ref="I138:I147">(G138+H138)*F138</f>
        <v>626400</v>
      </c>
      <c r="J138" s="23"/>
      <c r="K138" s="28">
        <v>0</v>
      </c>
      <c r="L138" s="38">
        <v>0</v>
      </c>
      <c r="M138" s="38">
        <v>0</v>
      </c>
      <c r="N138" s="38">
        <v>0</v>
      </c>
      <c r="O138" s="20" t="s">
        <v>27</v>
      </c>
      <c r="P138" s="20" t="s">
        <v>27</v>
      </c>
      <c r="Q138" s="20" t="s">
        <v>27</v>
      </c>
      <c r="R138" s="20" t="s">
        <v>27</v>
      </c>
      <c r="S138" s="20" t="s">
        <v>27</v>
      </c>
      <c r="T138" s="20" t="s">
        <v>27</v>
      </c>
      <c r="U138" s="20" t="s">
        <v>27</v>
      </c>
      <c r="V138" s="20" t="s">
        <v>27</v>
      </c>
      <c r="W138" s="20" t="s">
        <v>27</v>
      </c>
      <c r="X138" s="20" t="s">
        <v>27</v>
      </c>
      <c r="Y138" s="20" t="s">
        <v>27</v>
      </c>
      <c r="Z138" s="20" t="s">
        <v>27</v>
      </c>
      <c r="AA138" s="20" t="s">
        <v>27</v>
      </c>
      <c r="AB138" s="20" t="s">
        <v>27</v>
      </c>
      <c r="AC138" s="20" t="s">
        <v>27</v>
      </c>
      <c r="AD138" s="20" t="s">
        <v>27</v>
      </c>
      <c r="AE138" s="20" t="s">
        <v>27</v>
      </c>
      <c r="AF138" s="20" t="s">
        <v>27</v>
      </c>
      <c r="AG138" s="20">
        <v>0</v>
      </c>
      <c r="AH138" s="20">
        <v>0</v>
      </c>
      <c r="AI138" s="20">
        <v>0</v>
      </c>
      <c r="AJ138" s="20" t="s">
        <v>27</v>
      </c>
      <c r="AK138" s="20" t="s">
        <v>27</v>
      </c>
      <c r="AL138" s="31">
        <v>0</v>
      </c>
      <c r="AM138" s="57"/>
      <c r="AO138" s="56" t="s">
        <v>676</v>
      </c>
      <c r="AP138" s="58" t="s">
        <v>676</v>
      </c>
      <c r="AQ138" s="58" t="s">
        <v>676</v>
      </c>
      <c r="AR138" s="58" t="s">
        <v>676</v>
      </c>
      <c r="AS138" s="58" t="s">
        <v>676</v>
      </c>
      <c r="AT138" s="58" t="s">
        <v>676</v>
      </c>
      <c r="AU138" s="58" t="s">
        <v>676</v>
      </c>
      <c r="AV138" s="58" t="s">
        <v>676</v>
      </c>
      <c r="AW138" s="58" t="s">
        <v>676</v>
      </c>
      <c r="AX138" s="58" t="s">
        <v>676</v>
      </c>
      <c r="AY138" s="58" t="s">
        <v>676</v>
      </c>
      <c r="AZ138" s="58" t="s">
        <v>676</v>
      </c>
      <c r="BA138" s="58" t="s">
        <v>676</v>
      </c>
      <c r="BB138" s="58" t="s">
        <v>676</v>
      </c>
      <c r="BC138" s="58" t="s">
        <v>676</v>
      </c>
      <c r="BD138" s="58" t="s">
        <v>676</v>
      </c>
      <c r="BE138" s="58" t="s">
        <v>676</v>
      </c>
      <c r="BF138" s="58" t="s">
        <v>676</v>
      </c>
      <c r="BG138" s="58" t="s">
        <v>676</v>
      </c>
      <c r="BH138" s="58" t="s">
        <v>676</v>
      </c>
      <c r="BI138" s="58" t="s">
        <v>676</v>
      </c>
      <c r="BJ138" s="58" t="s">
        <v>676</v>
      </c>
      <c r="BK138" s="58" t="s">
        <v>676</v>
      </c>
      <c r="BL138" s="58" t="s">
        <v>676</v>
      </c>
      <c r="BM138" s="58" t="s">
        <v>676</v>
      </c>
      <c r="BN138" s="58" t="s">
        <v>676</v>
      </c>
      <c r="BO138" s="58" t="s">
        <v>676</v>
      </c>
      <c r="BP138" s="61" t="s">
        <v>676</v>
      </c>
    </row>
    <row r="139" spans="1:68" ht="55.5" customHeight="1">
      <c r="A139" s="41">
        <v>133</v>
      </c>
      <c r="B139" s="49" t="s">
        <v>695</v>
      </c>
      <c r="C139" s="50" t="s">
        <v>697</v>
      </c>
      <c r="D139" s="69" t="s">
        <v>321</v>
      </c>
      <c r="E139" s="16" t="s">
        <v>322</v>
      </c>
      <c r="F139" s="2" t="s">
        <v>473</v>
      </c>
      <c r="G139" s="8">
        <v>250000</v>
      </c>
      <c r="H139" s="20">
        <f t="shared" si="6"/>
        <v>40000</v>
      </c>
      <c r="I139" s="45">
        <f t="shared" si="7"/>
        <v>1740000</v>
      </c>
      <c r="J139" s="23"/>
      <c r="K139" s="28">
        <v>0</v>
      </c>
      <c r="L139" s="38">
        <v>0</v>
      </c>
      <c r="M139" s="38">
        <v>0</v>
      </c>
      <c r="N139" s="38">
        <v>0</v>
      </c>
      <c r="O139" s="20" t="s">
        <v>27</v>
      </c>
      <c r="P139" s="20" t="s">
        <v>27</v>
      </c>
      <c r="Q139" s="20" t="s">
        <v>27</v>
      </c>
      <c r="R139" s="20" t="s">
        <v>27</v>
      </c>
      <c r="S139" s="20" t="s">
        <v>27</v>
      </c>
      <c r="T139" s="20" t="s">
        <v>27</v>
      </c>
      <c r="U139" s="20" t="s">
        <v>27</v>
      </c>
      <c r="V139" s="20" t="s">
        <v>27</v>
      </c>
      <c r="W139" s="20" t="s">
        <v>27</v>
      </c>
      <c r="X139" s="20" t="s">
        <v>27</v>
      </c>
      <c r="Y139" s="20" t="s">
        <v>27</v>
      </c>
      <c r="Z139" s="20" t="s">
        <v>27</v>
      </c>
      <c r="AA139" s="20" t="s">
        <v>27</v>
      </c>
      <c r="AB139" s="20" t="s">
        <v>27</v>
      </c>
      <c r="AC139" s="20" t="s">
        <v>27</v>
      </c>
      <c r="AD139" s="20" t="s">
        <v>27</v>
      </c>
      <c r="AE139" s="20" t="s">
        <v>27</v>
      </c>
      <c r="AF139" s="20" t="s">
        <v>27</v>
      </c>
      <c r="AG139" s="20">
        <v>0</v>
      </c>
      <c r="AH139" s="20">
        <v>0</v>
      </c>
      <c r="AI139" s="20">
        <v>0</v>
      </c>
      <c r="AJ139" s="20" t="s">
        <v>27</v>
      </c>
      <c r="AK139" s="20" t="s">
        <v>27</v>
      </c>
      <c r="AL139" s="31">
        <v>0</v>
      </c>
      <c r="AM139" s="57"/>
      <c r="AO139" s="56" t="s">
        <v>676</v>
      </c>
      <c r="AP139" s="58" t="s">
        <v>676</v>
      </c>
      <c r="AQ139" s="58" t="s">
        <v>676</v>
      </c>
      <c r="AR139" s="58" t="s">
        <v>676</v>
      </c>
      <c r="AS139" s="58" t="s">
        <v>676</v>
      </c>
      <c r="AT139" s="58" t="s">
        <v>676</v>
      </c>
      <c r="AU139" s="58" t="s">
        <v>676</v>
      </c>
      <c r="AV139" s="58" t="s">
        <v>676</v>
      </c>
      <c r="AW139" s="58" t="s">
        <v>676</v>
      </c>
      <c r="AX139" s="58" t="s">
        <v>676</v>
      </c>
      <c r="AY139" s="58" t="s">
        <v>676</v>
      </c>
      <c r="AZ139" s="58" t="s">
        <v>676</v>
      </c>
      <c r="BA139" s="58" t="s">
        <v>676</v>
      </c>
      <c r="BB139" s="58" t="s">
        <v>676</v>
      </c>
      <c r="BC139" s="58" t="s">
        <v>676</v>
      </c>
      <c r="BD139" s="58" t="s">
        <v>676</v>
      </c>
      <c r="BE139" s="58" t="s">
        <v>676</v>
      </c>
      <c r="BF139" s="58" t="s">
        <v>676</v>
      </c>
      <c r="BG139" s="58" t="s">
        <v>676</v>
      </c>
      <c r="BH139" s="58" t="s">
        <v>676</v>
      </c>
      <c r="BI139" s="58" t="s">
        <v>676</v>
      </c>
      <c r="BJ139" s="58" t="s">
        <v>676</v>
      </c>
      <c r="BK139" s="58" t="s">
        <v>676</v>
      </c>
      <c r="BL139" s="58" t="s">
        <v>676</v>
      </c>
      <c r="BM139" s="58" t="s">
        <v>676</v>
      </c>
      <c r="BN139" s="58" t="s">
        <v>676</v>
      </c>
      <c r="BO139" s="58" t="s">
        <v>676</v>
      </c>
      <c r="BP139" s="61" t="s">
        <v>676</v>
      </c>
    </row>
    <row r="140" spans="1:68" ht="264">
      <c r="A140" s="41">
        <v>134</v>
      </c>
      <c r="B140" s="49" t="s">
        <v>695</v>
      </c>
      <c r="C140" s="50" t="s">
        <v>697</v>
      </c>
      <c r="D140" s="69" t="s">
        <v>323</v>
      </c>
      <c r="E140" s="16" t="s">
        <v>589</v>
      </c>
      <c r="F140" s="2" t="s">
        <v>473</v>
      </c>
      <c r="G140" s="8">
        <v>750000</v>
      </c>
      <c r="H140" s="20">
        <f t="shared" si="6"/>
        <v>120000</v>
      </c>
      <c r="I140" s="45">
        <f t="shared" si="7"/>
        <v>5220000</v>
      </c>
      <c r="J140" s="23"/>
      <c r="K140" s="28">
        <v>0</v>
      </c>
      <c r="L140" s="38">
        <v>0</v>
      </c>
      <c r="M140" s="38">
        <v>0</v>
      </c>
      <c r="N140" s="38">
        <v>0</v>
      </c>
      <c r="O140" s="20" t="s">
        <v>27</v>
      </c>
      <c r="P140" s="20" t="s">
        <v>27</v>
      </c>
      <c r="Q140" s="20" t="s">
        <v>27</v>
      </c>
      <c r="R140" s="20" t="s">
        <v>27</v>
      </c>
      <c r="S140" s="20" t="s">
        <v>27</v>
      </c>
      <c r="T140" s="20" t="s">
        <v>27</v>
      </c>
      <c r="U140" s="20" t="s">
        <v>27</v>
      </c>
      <c r="V140" s="20" t="s">
        <v>27</v>
      </c>
      <c r="W140" s="20" t="s">
        <v>27</v>
      </c>
      <c r="X140" s="20" t="s">
        <v>27</v>
      </c>
      <c r="Y140" s="20" t="s">
        <v>27</v>
      </c>
      <c r="Z140" s="20">
        <v>185447808</v>
      </c>
      <c r="AA140" s="20" t="s">
        <v>27</v>
      </c>
      <c r="AB140" s="20" t="s">
        <v>27</v>
      </c>
      <c r="AC140" s="20" t="s">
        <v>27</v>
      </c>
      <c r="AD140" s="20" t="s">
        <v>27</v>
      </c>
      <c r="AE140" s="20" t="s">
        <v>27</v>
      </c>
      <c r="AF140" s="20" t="s">
        <v>27</v>
      </c>
      <c r="AG140" s="20">
        <v>0</v>
      </c>
      <c r="AH140" s="20">
        <v>0</v>
      </c>
      <c r="AI140" s="20">
        <v>0</v>
      </c>
      <c r="AJ140" s="20" t="s">
        <v>27</v>
      </c>
      <c r="AK140" s="20" t="s">
        <v>27</v>
      </c>
      <c r="AL140" s="31">
        <v>0</v>
      </c>
      <c r="AM140" s="57"/>
      <c r="AO140" s="56" t="s">
        <v>676</v>
      </c>
      <c r="AP140" s="58" t="s">
        <v>676</v>
      </c>
      <c r="AQ140" s="58" t="s">
        <v>676</v>
      </c>
      <c r="AR140" s="58" t="s">
        <v>676</v>
      </c>
      <c r="AS140" s="58" t="s">
        <v>676</v>
      </c>
      <c r="AT140" s="58" t="s">
        <v>676</v>
      </c>
      <c r="AU140" s="58" t="s">
        <v>676</v>
      </c>
      <c r="AV140" s="58" t="s">
        <v>676</v>
      </c>
      <c r="AW140" s="58" t="s">
        <v>676</v>
      </c>
      <c r="AX140" s="58" t="s">
        <v>676</v>
      </c>
      <c r="AY140" s="58" t="s">
        <v>676</v>
      </c>
      <c r="AZ140" s="58" t="s">
        <v>676</v>
      </c>
      <c r="BA140" s="58" t="s">
        <v>676</v>
      </c>
      <c r="BB140" s="58" t="s">
        <v>676</v>
      </c>
      <c r="BC140" s="58" t="s">
        <v>676</v>
      </c>
      <c r="BD140" s="68" t="s">
        <v>480</v>
      </c>
      <c r="BE140" s="58" t="s">
        <v>676</v>
      </c>
      <c r="BF140" s="58" t="s">
        <v>676</v>
      </c>
      <c r="BG140" s="58" t="s">
        <v>676</v>
      </c>
      <c r="BH140" s="58" t="s">
        <v>676</v>
      </c>
      <c r="BI140" s="58" t="s">
        <v>676</v>
      </c>
      <c r="BJ140" s="58" t="s">
        <v>676</v>
      </c>
      <c r="BK140" s="58" t="s">
        <v>676</v>
      </c>
      <c r="BL140" s="58" t="s">
        <v>676</v>
      </c>
      <c r="BM140" s="58" t="s">
        <v>676</v>
      </c>
      <c r="BN140" s="58" t="s">
        <v>676</v>
      </c>
      <c r="BO140" s="58" t="s">
        <v>676</v>
      </c>
      <c r="BP140" s="61" t="s">
        <v>676</v>
      </c>
    </row>
    <row r="141" spans="1:68" ht="60" customHeight="1">
      <c r="A141" s="41">
        <v>135</v>
      </c>
      <c r="B141" s="49" t="s">
        <v>695</v>
      </c>
      <c r="C141" s="50" t="s">
        <v>697</v>
      </c>
      <c r="D141" s="69" t="s">
        <v>590</v>
      </c>
      <c r="E141" s="16" t="s">
        <v>591</v>
      </c>
      <c r="F141" s="2" t="s">
        <v>473</v>
      </c>
      <c r="G141" s="8">
        <v>1600000</v>
      </c>
      <c r="H141" s="20">
        <f t="shared" si="6"/>
        <v>256000</v>
      </c>
      <c r="I141" s="45">
        <f t="shared" si="7"/>
        <v>11136000</v>
      </c>
      <c r="J141" s="23"/>
      <c r="K141" s="28">
        <v>0</v>
      </c>
      <c r="L141" s="38">
        <v>0</v>
      </c>
      <c r="M141" s="38">
        <v>0</v>
      </c>
      <c r="N141" s="38">
        <v>0</v>
      </c>
      <c r="O141" s="20" t="s">
        <v>27</v>
      </c>
      <c r="P141" s="20" t="s">
        <v>27</v>
      </c>
      <c r="Q141" s="20" t="s">
        <v>27</v>
      </c>
      <c r="R141" s="20" t="s">
        <v>27</v>
      </c>
      <c r="S141" s="20" t="s">
        <v>27</v>
      </c>
      <c r="T141" s="20" t="s">
        <v>27</v>
      </c>
      <c r="U141" s="20" t="s">
        <v>27</v>
      </c>
      <c r="V141" s="20" t="s">
        <v>27</v>
      </c>
      <c r="W141" s="20" t="s">
        <v>27</v>
      </c>
      <c r="X141" s="20" t="s">
        <v>27</v>
      </c>
      <c r="Y141" s="20" t="s">
        <v>27</v>
      </c>
      <c r="Z141" s="20" t="s">
        <v>27</v>
      </c>
      <c r="AA141" s="20" t="s">
        <v>27</v>
      </c>
      <c r="AB141" s="20" t="s">
        <v>27</v>
      </c>
      <c r="AC141" s="20" t="s">
        <v>27</v>
      </c>
      <c r="AD141" s="20" t="s">
        <v>27</v>
      </c>
      <c r="AE141" s="20" t="s">
        <v>27</v>
      </c>
      <c r="AF141" s="20" t="s">
        <v>27</v>
      </c>
      <c r="AG141" s="20">
        <v>0</v>
      </c>
      <c r="AH141" s="20">
        <v>7725600</v>
      </c>
      <c r="AI141" s="20">
        <v>10788000</v>
      </c>
      <c r="AJ141" s="20" t="s">
        <v>27</v>
      </c>
      <c r="AK141" s="20" t="s">
        <v>27</v>
      </c>
      <c r="AL141" s="31">
        <v>0</v>
      </c>
      <c r="AM141" s="57"/>
      <c r="AO141" s="56" t="s">
        <v>676</v>
      </c>
      <c r="AP141" s="58" t="s">
        <v>676</v>
      </c>
      <c r="AQ141" s="58" t="s">
        <v>676</v>
      </c>
      <c r="AR141" s="58" t="s">
        <v>676</v>
      </c>
      <c r="AS141" s="58" t="s">
        <v>676</v>
      </c>
      <c r="AT141" s="58" t="s">
        <v>676</v>
      </c>
      <c r="AU141" s="58" t="s">
        <v>676</v>
      </c>
      <c r="AV141" s="58" t="s">
        <v>676</v>
      </c>
      <c r="AW141" s="58" t="s">
        <v>676</v>
      </c>
      <c r="AX141" s="58" t="s">
        <v>676</v>
      </c>
      <c r="AY141" s="58" t="s">
        <v>676</v>
      </c>
      <c r="AZ141" s="58" t="s">
        <v>676</v>
      </c>
      <c r="BA141" s="58" t="s">
        <v>676</v>
      </c>
      <c r="BB141" s="58" t="s">
        <v>676</v>
      </c>
      <c r="BC141" s="58" t="s">
        <v>676</v>
      </c>
      <c r="BD141" s="58" t="s">
        <v>676</v>
      </c>
      <c r="BE141" s="58" t="s">
        <v>676</v>
      </c>
      <c r="BF141" s="58" t="s">
        <v>676</v>
      </c>
      <c r="BG141" s="58" t="s">
        <v>676</v>
      </c>
      <c r="BH141" s="58" t="s">
        <v>676</v>
      </c>
      <c r="BI141" s="58" t="s">
        <v>676</v>
      </c>
      <c r="BJ141" s="58" t="s">
        <v>676</v>
      </c>
      <c r="BK141" s="58" t="s">
        <v>676</v>
      </c>
      <c r="BL141" s="68" t="s">
        <v>675</v>
      </c>
      <c r="BM141" s="68" t="s">
        <v>675</v>
      </c>
      <c r="BN141" s="58" t="s">
        <v>676</v>
      </c>
      <c r="BO141" s="58" t="s">
        <v>676</v>
      </c>
      <c r="BP141" s="61" t="s">
        <v>676</v>
      </c>
    </row>
    <row r="142" spans="1:68" ht="123.75">
      <c r="A142" s="41">
        <v>136</v>
      </c>
      <c r="B142" s="49" t="s">
        <v>695</v>
      </c>
      <c r="C142" s="50" t="s">
        <v>697</v>
      </c>
      <c r="D142" s="69" t="s">
        <v>592</v>
      </c>
      <c r="E142" s="16" t="s">
        <v>593</v>
      </c>
      <c r="F142" s="2">
        <v>9</v>
      </c>
      <c r="G142" s="8">
        <v>3011450</v>
      </c>
      <c r="H142" s="20">
        <f t="shared" si="6"/>
        <v>481832</v>
      </c>
      <c r="I142" s="45">
        <f t="shared" si="7"/>
        <v>31439538</v>
      </c>
      <c r="J142" s="23"/>
      <c r="K142" s="28">
        <v>0</v>
      </c>
      <c r="L142" s="38">
        <v>0</v>
      </c>
      <c r="M142" s="38">
        <v>0</v>
      </c>
      <c r="N142" s="38">
        <v>0</v>
      </c>
      <c r="O142" s="20" t="s">
        <v>27</v>
      </c>
      <c r="P142" s="20" t="s">
        <v>27</v>
      </c>
      <c r="Q142" s="20" t="s">
        <v>27</v>
      </c>
      <c r="R142" s="20" t="s">
        <v>27</v>
      </c>
      <c r="S142" s="20" t="s">
        <v>27</v>
      </c>
      <c r="T142" s="20" t="s">
        <v>27</v>
      </c>
      <c r="U142" s="20" t="s">
        <v>27</v>
      </c>
      <c r="V142" s="20" t="s">
        <v>27</v>
      </c>
      <c r="W142" s="20" t="s">
        <v>27</v>
      </c>
      <c r="X142" s="20" t="s">
        <v>27</v>
      </c>
      <c r="Y142" s="20" t="s">
        <v>27</v>
      </c>
      <c r="Z142" s="20" t="s">
        <v>27</v>
      </c>
      <c r="AA142" s="20" t="s">
        <v>27</v>
      </c>
      <c r="AB142" s="20" t="s">
        <v>27</v>
      </c>
      <c r="AC142" s="20" t="s">
        <v>27</v>
      </c>
      <c r="AD142" s="20" t="s">
        <v>27</v>
      </c>
      <c r="AE142" s="20" t="s">
        <v>27</v>
      </c>
      <c r="AF142" s="20" t="s">
        <v>27</v>
      </c>
      <c r="AG142" s="20">
        <v>0</v>
      </c>
      <c r="AH142" s="20">
        <v>0</v>
      </c>
      <c r="AI142" s="20">
        <v>0</v>
      </c>
      <c r="AJ142" s="20" t="s">
        <v>27</v>
      </c>
      <c r="AK142" s="20" t="s">
        <v>27</v>
      </c>
      <c r="AL142" s="31">
        <v>33739992</v>
      </c>
      <c r="AM142" s="57"/>
      <c r="AO142" s="56" t="s">
        <v>676</v>
      </c>
      <c r="AP142" s="58" t="s">
        <v>676</v>
      </c>
      <c r="AQ142" s="58" t="s">
        <v>676</v>
      </c>
      <c r="AR142" s="58" t="s">
        <v>676</v>
      </c>
      <c r="AS142" s="58" t="s">
        <v>676</v>
      </c>
      <c r="AT142" s="58" t="s">
        <v>676</v>
      </c>
      <c r="AU142" s="58" t="s">
        <v>676</v>
      </c>
      <c r="AV142" s="58" t="s">
        <v>676</v>
      </c>
      <c r="AW142" s="58" t="s">
        <v>676</v>
      </c>
      <c r="AX142" s="58" t="s">
        <v>676</v>
      </c>
      <c r="AY142" s="58" t="s">
        <v>676</v>
      </c>
      <c r="AZ142" s="58" t="s">
        <v>676</v>
      </c>
      <c r="BA142" s="58" t="s">
        <v>676</v>
      </c>
      <c r="BB142" s="58" t="s">
        <v>676</v>
      </c>
      <c r="BC142" s="58" t="s">
        <v>676</v>
      </c>
      <c r="BD142" s="58" t="s">
        <v>676</v>
      </c>
      <c r="BE142" s="58" t="s">
        <v>676</v>
      </c>
      <c r="BF142" s="58" t="s">
        <v>676</v>
      </c>
      <c r="BG142" s="58" t="s">
        <v>676</v>
      </c>
      <c r="BH142" s="58" t="s">
        <v>676</v>
      </c>
      <c r="BI142" s="58" t="s">
        <v>676</v>
      </c>
      <c r="BJ142" s="58" t="s">
        <v>676</v>
      </c>
      <c r="BK142" s="58" t="s">
        <v>676</v>
      </c>
      <c r="BL142" s="58" t="s">
        <v>676</v>
      </c>
      <c r="BM142" s="58" t="s">
        <v>676</v>
      </c>
      <c r="BN142" s="58" t="s">
        <v>676</v>
      </c>
      <c r="BO142" s="58" t="s">
        <v>676</v>
      </c>
      <c r="BP142" s="75" t="s">
        <v>675</v>
      </c>
    </row>
    <row r="143" spans="1:68" ht="140.25">
      <c r="A143" s="41">
        <v>137</v>
      </c>
      <c r="B143" s="49" t="s">
        <v>695</v>
      </c>
      <c r="C143" s="50" t="s">
        <v>697</v>
      </c>
      <c r="D143" s="69" t="s">
        <v>594</v>
      </c>
      <c r="E143" s="16" t="s">
        <v>361</v>
      </c>
      <c r="F143" s="2">
        <v>9</v>
      </c>
      <c r="G143" s="8">
        <v>2491775</v>
      </c>
      <c r="H143" s="20">
        <f t="shared" si="6"/>
        <v>398684</v>
      </c>
      <c r="I143" s="45">
        <f t="shared" si="7"/>
        <v>26014131</v>
      </c>
      <c r="J143" s="23"/>
      <c r="K143" s="28">
        <v>0</v>
      </c>
      <c r="L143" s="38">
        <v>0</v>
      </c>
      <c r="M143" s="38">
        <v>0</v>
      </c>
      <c r="N143" s="38">
        <v>0</v>
      </c>
      <c r="O143" s="20" t="s">
        <v>27</v>
      </c>
      <c r="P143" s="20" t="s">
        <v>27</v>
      </c>
      <c r="Q143" s="20" t="s">
        <v>27</v>
      </c>
      <c r="R143" s="20" t="s">
        <v>27</v>
      </c>
      <c r="S143" s="20" t="s">
        <v>27</v>
      </c>
      <c r="T143" s="20" t="s">
        <v>27</v>
      </c>
      <c r="U143" s="20" t="s">
        <v>27</v>
      </c>
      <c r="V143" s="20" t="s">
        <v>27</v>
      </c>
      <c r="W143" s="20" t="s">
        <v>27</v>
      </c>
      <c r="X143" s="20" t="s">
        <v>27</v>
      </c>
      <c r="Y143" s="20" t="s">
        <v>27</v>
      </c>
      <c r="Z143" s="20" t="s">
        <v>27</v>
      </c>
      <c r="AA143" s="20" t="s">
        <v>27</v>
      </c>
      <c r="AB143" s="20" t="s">
        <v>27</v>
      </c>
      <c r="AC143" s="20" t="s">
        <v>27</v>
      </c>
      <c r="AD143" s="20" t="s">
        <v>27</v>
      </c>
      <c r="AE143" s="20" t="s">
        <v>27</v>
      </c>
      <c r="AF143" s="20" t="s">
        <v>27</v>
      </c>
      <c r="AG143" s="20">
        <v>0</v>
      </c>
      <c r="AH143" s="20">
        <v>0</v>
      </c>
      <c r="AI143" s="20">
        <v>0</v>
      </c>
      <c r="AJ143" s="20" t="s">
        <v>27</v>
      </c>
      <c r="AK143" s="20" t="s">
        <v>27</v>
      </c>
      <c r="AL143" s="31">
        <v>27917604</v>
      </c>
      <c r="AM143" s="57"/>
      <c r="AO143" s="56" t="s">
        <v>676</v>
      </c>
      <c r="AP143" s="58" t="s">
        <v>676</v>
      </c>
      <c r="AQ143" s="58" t="s">
        <v>676</v>
      </c>
      <c r="AR143" s="58" t="s">
        <v>676</v>
      </c>
      <c r="AS143" s="58" t="s">
        <v>676</v>
      </c>
      <c r="AT143" s="58" t="s">
        <v>676</v>
      </c>
      <c r="AU143" s="58" t="s">
        <v>676</v>
      </c>
      <c r="AV143" s="58" t="s">
        <v>676</v>
      </c>
      <c r="AW143" s="58" t="s">
        <v>676</v>
      </c>
      <c r="AX143" s="58" t="s">
        <v>676</v>
      </c>
      <c r="AY143" s="58" t="s">
        <v>676</v>
      </c>
      <c r="AZ143" s="58" t="s">
        <v>676</v>
      </c>
      <c r="BA143" s="58" t="s">
        <v>676</v>
      </c>
      <c r="BB143" s="58" t="s">
        <v>676</v>
      </c>
      <c r="BC143" s="58" t="s">
        <v>676</v>
      </c>
      <c r="BD143" s="58" t="s">
        <v>676</v>
      </c>
      <c r="BE143" s="58" t="s">
        <v>676</v>
      </c>
      <c r="BF143" s="58" t="s">
        <v>676</v>
      </c>
      <c r="BG143" s="58" t="s">
        <v>676</v>
      </c>
      <c r="BH143" s="58" t="s">
        <v>676</v>
      </c>
      <c r="BI143" s="58" t="s">
        <v>676</v>
      </c>
      <c r="BJ143" s="58" t="s">
        <v>676</v>
      </c>
      <c r="BK143" s="58" t="s">
        <v>676</v>
      </c>
      <c r="BL143" s="58" t="s">
        <v>676</v>
      </c>
      <c r="BM143" s="58" t="s">
        <v>676</v>
      </c>
      <c r="BN143" s="58" t="s">
        <v>676</v>
      </c>
      <c r="BO143" s="58" t="s">
        <v>676</v>
      </c>
      <c r="BP143" s="75" t="s">
        <v>675</v>
      </c>
    </row>
    <row r="144" spans="1:68" ht="47.25" customHeight="1">
      <c r="A144" s="41">
        <v>138</v>
      </c>
      <c r="B144" s="49" t="s">
        <v>695</v>
      </c>
      <c r="C144" s="50" t="s">
        <v>697</v>
      </c>
      <c r="D144" s="69" t="s">
        <v>362</v>
      </c>
      <c r="E144" s="16" t="s">
        <v>363</v>
      </c>
      <c r="F144" s="2" t="s">
        <v>473</v>
      </c>
      <c r="G144" s="8">
        <v>500000</v>
      </c>
      <c r="H144" s="20">
        <f t="shared" si="6"/>
        <v>80000</v>
      </c>
      <c r="I144" s="45">
        <f t="shared" si="7"/>
        <v>3480000</v>
      </c>
      <c r="J144" s="23"/>
      <c r="K144" s="28">
        <v>0</v>
      </c>
      <c r="L144" s="38">
        <v>0</v>
      </c>
      <c r="M144" s="38">
        <v>0</v>
      </c>
      <c r="N144" s="38">
        <v>0</v>
      </c>
      <c r="O144" s="20" t="s">
        <v>27</v>
      </c>
      <c r="P144" s="20" t="s">
        <v>27</v>
      </c>
      <c r="Q144" s="20" t="s">
        <v>27</v>
      </c>
      <c r="R144" s="20" t="s">
        <v>27</v>
      </c>
      <c r="S144" s="20" t="s">
        <v>27</v>
      </c>
      <c r="T144" s="20" t="s">
        <v>27</v>
      </c>
      <c r="U144" s="20" t="s">
        <v>27</v>
      </c>
      <c r="V144" s="20" t="s">
        <v>27</v>
      </c>
      <c r="W144" s="20" t="s">
        <v>27</v>
      </c>
      <c r="X144" s="20" t="s">
        <v>27</v>
      </c>
      <c r="Y144" s="20" t="s">
        <v>27</v>
      </c>
      <c r="Z144" s="20" t="s">
        <v>27</v>
      </c>
      <c r="AA144" s="20" t="s">
        <v>27</v>
      </c>
      <c r="AB144" s="20" t="s">
        <v>27</v>
      </c>
      <c r="AC144" s="20" t="s">
        <v>27</v>
      </c>
      <c r="AD144" s="20" t="s">
        <v>27</v>
      </c>
      <c r="AE144" s="20" t="s">
        <v>27</v>
      </c>
      <c r="AF144" s="20" t="s">
        <v>27</v>
      </c>
      <c r="AG144" s="20">
        <v>0</v>
      </c>
      <c r="AH144" s="20">
        <v>0</v>
      </c>
      <c r="AI144" s="20">
        <v>0</v>
      </c>
      <c r="AJ144" s="20" t="s">
        <v>27</v>
      </c>
      <c r="AK144" s="20" t="s">
        <v>27</v>
      </c>
      <c r="AL144" s="31">
        <v>0</v>
      </c>
      <c r="AM144" s="57"/>
      <c r="AO144" s="56" t="s">
        <v>676</v>
      </c>
      <c r="AP144" s="58" t="s">
        <v>676</v>
      </c>
      <c r="AQ144" s="58" t="s">
        <v>676</v>
      </c>
      <c r="AR144" s="58" t="s">
        <v>676</v>
      </c>
      <c r="AS144" s="58" t="s">
        <v>676</v>
      </c>
      <c r="AT144" s="58" t="s">
        <v>676</v>
      </c>
      <c r="AU144" s="58" t="s">
        <v>676</v>
      </c>
      <c r="AV144" s="58" t="s">
        <v>676</v>
      </c>
      <c r="AW144" s="58" t="s">
        <v>676</v>
      </c>
      <c r="AX144" s="58" t="s">
        <v>676</v>
      </c>
      <c r="AY144" s="58" t="s">
        <v>676</v>
      </c>
      <c r="AZ144" s="58" t="s">
        <v>676</v>
      </c>
      <c r="BA144" s="58" t="s">
        <v>676</v>
      </c>
      <c r="BB144" s="58" t="s">
        <v>676</v>
      </c>
      <c r="BC144" s="58" t="s">
        <v>676</v>
      </c>
      <c r="BD144" s="58" t="s">
        <v>676</v>
      </c>
      <c r="BE144" s="58" t="s">
        <v>676</v>
      </c>
      <c r="BF144" s="58" t="s">
        <v>676</v>
      </c>
      <c r="BG144" s="58" t="s">
        <v>676</v>
      </c>
      <c r="BH144" s="58" t="s">
        <v>676</v>
      </c>
      <c r="BI144" s="58" t="s">
        <v>676</v>
      </c>
      <c r="BJ144" s="58" t="s">
        <v>676</v>
      </c>
      <c r="BK144" s="58" t="s">
        <v>676</v>
      </c>
      <c r="BL144" s="58" t="s">
        <v>676</v>
      </c>
      <c r="BM144" s="58" t="s">
        <v>676</v>
      </c>
      <c r="BN144" s="58" t="s">
        <v>676</v>
      </c>
      <c r="BO144" s="58" t="s">
        <v>676</v>
      </c>
      <c r="BP144" s="61" t="s">
        <v>676</v>
      </c>
    </row>
    <row r="145" spans="1:68" ht="45" customHeight="1">
      <c r="A145" s="41">
        <v>139</v>
      </c>
      <c r="B145" s="49" t="s">
        <v>695</v>
      </c>
      <c r="C145" s="50" t="s">
        <v>697</v>
      </c>
      <c r="D145" s="69" t="s">
        <v>364</v>
      </c>
      <c r="E145" s="16" t="s">
        <v>365</v>
      </c>
      <c r="F145" s="2" t="s">
        <v>291</v>
      </c>
      <c r="G145" s="8">
        <v>5750000</v>
      </c>
      <c r="H145" s="20">
        <f t="shared" si="6"/>
        <v>920000</v>
      </c>
      <c r="I145" s="45">
        <f t="shared" si="7"/>
        <v>6670000</v>
      </c>
      <c r="J145" s="23"/>
      <c r="K145" s="28">
        <v>0</v>
      </c>
      <c r="L145" s="38">
        <v>0</v>
      </c>
      <c r="M145" s="38">
        <v>0</v>
      </c>
      <c r="N145" s="38">
        <v>0</v>
      </c>
      <c r="O145" s="20" t="s">
        <v>27</v>
      </c>
      <c r="P145" s="20" t="s">
        <v>27</v>
      </c>
      <c r="Q145" s="20" t="s">
        <v>27</v>
      </c>
      <c r="R145" s="20" t="s">
        <v>27</v>
      </c>
      <c r="S145" s="20" t="s">
        <v>27</v>
      </c>
      <c r="T145" s="20" t="s">
        <v>27</v>
      </c>
      <c r="U145" s="20" t="s">
        <v>27</v>
      </c>
      <c r="V145" s="20" t="s">
        <v>27</v>
      </c>
      <c r="W145" s="20" t="s">
        <v>27</v>
      </c>
      <c r="X145" s="20" t="s">
        <v>27</v>
      </c>
      <c r="Y145" s="20" t="s">
        <v>27</v>
      </c>
      <c r="Z145" s="20" t="s">
        <v>27</v>
      </c>
      <c r="AA145" s="20" t="s">
        <v>27</v>
      </c>
      <c r="AB145" s="20" t="s">
        <v>27</v>
      </c>
      <c r="AC145" s="20" t="s">
        <v>27</v>
      </c>
      <c r="AD145" s="20" t="s">
        <v>27</v>
      </c>
      <c r="AE145" s="20" t="s">
        <v>27</v>
      </c>
      <c r="AF145" s="20" t="s">
        <v>27</v>
      </c>
      <c r="AG145" s="20">
        <v>0</v>
      </c>
      <c r="AH145" s="20">
        <v>0</v>
      </c>
      <c r="AI145" s="20">
        <v>0</v>
      </c>
      <c r="AJ145" s="20" t="s">
        <v>27</v>
      </c>
      <c r="AK145" s="20" t="s">
        <v>27</v>
      </c>
      <c r="AL145" s="31">
        <v>0</v>
      </c>
      <c r="AM145" s="57"/>
      <c r="AO145" s="56" t="s">
        <v>676</v>
      </c>
      <c r="AP145" s="58" t="s">
        <v>676</v>
      </c>
      <c r="AQ145" s="58" t="s">
        <v>676</v>
      </c>
      <c r="AR145" s="58" t="s">
        <v>676</v>
      </c>
      <c r="AS145" s="58" t="s">
        <v>676</v>
      </c>
      <c r="AT145" s="58" t="s">
        <v>676</v>
      </c>
      <c r="AU145" s="58" t="s">
        <v>676</v>
      </c>
      <c r="AV145" s="58" t="s">
        <v>676</v>
      </c>
      <c r="AW145" s="58" t="s">
        <v>676</v>
      </c>
      <c r="AX145" s="58" t="s">
        <v>676</v>
      </c>
      <c r="AY145" s="58" t="s">
        <v>676</v>
      </c>
      <c r="AZ145" s="58" t="s">
        <v>676</v>
      </c>
      <c r="BA145" s="58" t="s">
        <v>676</v>
      </c>
      <c r="BB145" s="58" t="s">
        <v>676</v>
      </c>
      <c r="BC145" s="58" t="s">
        <v>676</v>
      </c>
      <c r="BD145" s="58" t="s">
        <v>676</v>
      </c>
      <c r="BE145" s="58" t="s">
        <v>676</v>
      </c>
      <c r="BF145" s="58" t="s">
        <v>676</v>
      </c>
      <c r="BG145" s="58" t="s">
        <v>676</v>
      </c>
      <c r="BH145" s="58" t="s">
        <v>676</v>
      </c>
      <c r="BI145" s="58" t="s">
        <v>676</v>
      </c>
      <c r="BJ145" s="58" t="s">
        <v>676</v>
      </c>
      <c r="BK145" s="58" t="s">
        <v>676</v>
      </c>
      <c r="BL145" s="58" t="s">
        <v>676</v>
      </c>
      <c r="BM145" s="58" t="s">
        <v>676</v>
      </c>
      <c r="BN145" s="58" t="s">
        <v>676</v>
      </c>
      <c r="BO145" s="58" t="s">
        <v>676</v>
      </c>
      <c r="BP145" s="61" t="s">
        <v>676</v>
      </c>
    </row>
    <row r="146" spans="1:68" ht="93.75" customHeight="1">
      <c r="A146" s="41">
        <v>140</v>
      </c>
      <c r="B146" s="49" t="s">
        <v>695</v>
      </c>
      <c r="C146" s="50" t="s">
        <v>697</v>
      </c>
      <c r="D146" s="69" t="s">
        <v>366</v>
      </c>
      <c r="E146" s="16" t="s">
        <v>367</v>
      </c>
      <c r="F146" s="2" t="s">
        <v>291</v>
      </c>
      <c r="G146" s="8">
        <v>630000</v>
      </c>
      <c r="H146" s="20">
        <f t="shared" si="6"/>
        <v>100800</v>
      </c>
      <c r="I146" s="45">
        <f t="shared" si="7"/>
        <v>730800</v>
      </c>
      <c r="J146" s="23"/>
      <c r="K146" s="28">
        <v>0</v>
      </c>
      <c r="L146" s="38">
        <v>0</v>
      </c>
      <c r="M146" s="38">
        <v>0</v>
      </c>
      <c r="N146" s="38">
        <v>0</v>
      </c>
      <c r="O146" s="20" t="s">
        <v>27</v>
      </c>
      <c r="P146" s="20" t="s">
        <v>27</v>
      </c>
      <c r="Q146" s="20" t="s">
        <v>27</v>
      </c>
      <c r="R146" s="20" t="s">
        <v>27</v>
      </c>
      <c r="S146" s="20" t="s">
        <v>27</v>
      </c>
      <c r="T146" s="20" t="s">
        <v>27</v>
      </c>
      <c r="U146" s="20" t="s">
        <v>27</v>
      </c>
      <c r="V146" s="20" t="s">
        <v>27</v>
      </c>
      <c r="W146" s="20" t="s">
        <v>27</v>
      </c>
      <c r="X146" s="20" t="s">
        <v>27</v>
      </c>
      <c r="Y146" s="20" t="s">
        <v>27</v>
      </c>
      <c r="Z146" s="20">
        <v>978344</v>
      </c>
      <c r="AA146" s="20" t="s">
        <v>27</v>
      </c>
      <c r="AB146" s="20" t="s">
        <v>27</v>
      </c>
      <c r="AC146" s="20" t="s">
        <v>27</v>
      </c>
      <c r="AD146" s="20" t="s">
        <v>27</v>
      </c>
      <c r="AE146" s="20">
        <v>2052040</v>
      </c>
      <c r="AF146" s="20">
        <v>1669731.84</v>
      </c>
      <c r="AG146" s="20">
        <v>0</v>
      </c>
      <c r="AH146" s="20">
        <v>713400</v>
      </c>
      <c r="AI146" s="20">
        <v>919880</v>
      </c>
      <c r="AJ146" s="20" t="s">
        <v>27</v>
      </c>
      <c r="AK146" s="20" t="s">
        <v>27</v>
      </c>
      <c r="AL146" s="31">
        <v>0</v>
      </c>
      <c r="AM146" s="57"/>
      <c r="AO146" s="56" t="s">
        <v>676</v>
      </c>
      <c r="AP146" s="58" t="s">
        <v>676</v>
      </c>
      <c r="AQ146" s="58" t="s">
        <v>676</v>
      </c>
      <c r="AR146" s="58" t="s">
        <v>676</v>
      </c>
      <c r="AS146" s="58" t="s">
        <v>676</v>
      </c>
      <c r="AT146" s="58" t="s">
        <v>676</v>
      </c>
      <c r="AU146" s="58" t="s">
        <v>676</v>
      </c>
      <c r="AV146" s="58" t="s">
        <v>676</v>
      </c>
      <c r="AW146" s="58" t="s">
        <v>676</v>
      </c>
      <c r="AX146" s="58" t="s">
        <v>676</v>
      </c>
      <c r="AY146" s="58" t="s">
        <v>676</v>
      </c>
      <c r="AZ146" s="58" t="s">
        <v>676</v>
      </c>
      <c r="BA146" s="58" t="s">
        <v>676</v>
      </c>
      <c r="BB146" s="58" t="s">
        <v>676</v>
      </c>
      <c r="BC146" s="58" t="s">
        <v>676</v>
      </c>
      <c r="BD146" s="68" t="s">
        <v>603</v>
      </c>
      <c r="BE146" s="58" t="s">
        <v>676</v>
      </c>
      <c r="BF146" s="58" t="s">
        <v>676</v>
      </c>
      <c r="BG146" s="58" t="s">
        <v>676</v>
      </c>
      <c r="BH146" s="58" t="s">
        <v>676</v>
      </c>
      <c r="BI146" s="68" t="s">
        <v>482</v>
      </c>
      <c r="BJ146" s="68" t="s">
        <v>675</v>
      </c>
      <c r="BK146" s="58" t="s">
        <v>676</v>
      </c>
      <c r="BL146" s="68" t="s">
        <v>603</v>
      </c>
      <c r="BM146" s="68" t="s">
        <v>481</v>
      </c>
      <c r="BN146" s="58" t="s">
        <v>676</v>
      </c>
      <c r="BO146" s="58" t="s">
        <v>676</v>
      </c>
      <c r="BP146" s="61" t="s">
        <v>676</v>
      </c>
    </row>
    <row r="147" spans="1:68" ht="404.25">
      <c r="A147" s="41">
        <v>141</v>
      </c>
      <c r="B147" s="49" t="s">
        <v>695</v>
      </c>
      <c r="C147" s="50" t="s">
        <v>697</v>
      </c>
      <c r="D147" s="69" t="s">
        <v>404</v>
      </c>
      <c r="E147" s="16" t="s">
        <v>672</v>
      </c>
      <c r="F147" s="2">
        <v>1</v>
      </c>
      <c r="G147" s="8">
        <v>298742</v>
      </c>
      <c r="H147" s="20">
        <f t="shared" si="6"/>
        <v>47798.72</v>
      </c>
      <c r="I147" s="45">
        <f t="shared" si="7"/>
        <v>346540.72</v>
      </c>
      <c r="J147" s="23"/>
      <c r="K147" s="28">
        <v>0</v>
      </c>
      <c r="L147" s="38">
        <v>0</v>
      </c>
      <c r="M147" s="38">
        <v>0</v>
      </c>
      <c r="N147" s="38">
        <v>0</v>
      </c>
      <c r="O147" s="20" t="s">
        <v>27</v>
      </c>
      <c r="P147" s="20" t="s">
        <v>27</v>
      </c>
      <c r="Q147" s="20" t="s">
        <v>27</v>
      </c>
      <c r="R147" s="20" t="s">
        <v>27</v>
      </c>
      <c r="S147" s="20" t="s">
        <v>27</v>
      </c>
      <c r="T147" s="20" t="s">
        <v>27</v>
      </c>
      <c r="U147" s="20" t="s">
        <v>27</v>
      </c>
      <c r="V147" s="20" t="s">
        <v>27</v>
      </c>
      <c r="W147" s="20" t="s">
        <v>27</v>
      </c>
      <c r="X147" s="20" t="s">
        <v>27</v>
      </c>
      <c r="Y147" s="20" t="s">
        <v>27</v>
      </c>
      <c r="Z147" s="20">
        <v>160428</v>
      </c>
      <c r="AA147" s="20" t="s">
        <v>27</v>
      </c>
      <c r="AB147" s="20" t="s">
        <v>27</v>
      </c>
      <c r="AC147" s="20" t="s">
        <v>27</v>
      </c>
      <c r="AD147" s="20" t="s">
        <v>27</v>
      </c>
      <c r="AE147" s="20" t="s">
        <v>27</v>
      </c>
      <c r="AF147" s="20">
        <v>330739.2</v>
      </c>
      <c r="AG147" s="20">
        <v>0</v>
      </c>
      <c r="AH147" s="20">
        <v>0</v>
      </c>
      <c r="AI147" s="20">
        <v>0</v>
      </c>
      <c r="AJ147" s="20" t="s">
        <v>27</v>
      </c>
      <c r="AK147" s="20" t="s">
        <v>27</v>
      </c>
      <c r="AL147" s="31">
        <v>0</v>
      </c>
      <c r="AM147" s="57"/>
      <c r="AO147" s="56" t="s">
        <v>676</v>
      </c>
      <c r="AP147" s="58" t="s">
        <v>676</v>
      </c>
      <c r="AQ147" s="58" t="s">
        <v>676</v>
      </c>
      <c r="AR147" s="58" t="s">
        <v>676</v>
      </c>
      <c r="AS147" s="58" t="s">
        <v>676</v>
      </c>
      <c r="AT147" s="58" t="s">
        <v>676</v>
      </c>
      <c r="AU147" s="58" t="s">
        <v>676</v>
      </c>
      <c r="AV147" s="58" t="s">
        <v>676</v>
      </c>
      <c r="AW147" s="58" t="s">
        <v>676</v>
      </c>
      <c r="AX147" s="58" t="s">
        <v>676</v>
      </c>
      <c r="AY147" s="58" t="s">
        <v>676</v>
      </c>
      <c r="AZ147" s="58" t="s">
        <v>676</v>
      </c>
      <c r="BA147" s="58" t="s">
        <v>676</v>
      </c>
      <c r="BB147" s="58" t="s">
        <v>676</v>
      </c>
      <c r="BC147" s="58" t="s">
        <v>676</v>
      </c>
      <c r="BD147" s="68" t="s">
        <v>604</v>
      </c>
      <c r="BE147" s="58" t="s">
        <v>676</v>
      </c>
      <c r="BF147" s="58" t="s">
        <v>676</v>
      </c>
      <c r="BG147" s="58" t="s">
        <v>676</v>
      </c>
      <c r="BH147" s="58" t="s">
        <v>676</v>
      </c>
      <c r="BI147" s="58" t="s">
        <v>676</v>
      </c>
      <c r="BJ147" s="68" t="s">
        <v>675</v>
      </c>
      <c r="BK147" s="58" t="s">
        <v>676</v>
      </c>
      <c r="BL147" s="58" t="s">
        <v>676</v>
      </c>
      <c r="BM147" s="58" t="s">
        <v>676</v>
      </c>
      <c r="BN147" s="58" t="s">
        <v>676</v>
      </c>
      <c r="BO147" s="58" t="s">
        <v>676</v>
      </c>
      <c r="BP147" s="61" t="s">
        <v>676</v>
      </c>
    </row>
    <row r="148" spans="1:68" ht="176.25" customHeight="1">
      <c r="A148" s="41">
        <v>142</v>
      </c>
      <c r="B148" s="49" t="s">
        <v>695</v>
      </c>
      <c r="C148" s="50" t="s">
        <v>697</v>
      </c>
      <c r="D148" s="69" t="s">
        <v>368</v>
      </c>
      <c r="E148" s="16" t="s">
        <v>256</v>
      </c>
      <c r="F148" s="2" t="s">
        <v>441</v>
      </c>
      <c r="G148" s="8">
        <v>960000</v>
      </c>
      <c r="H148" s="20">
        <f>G148*16%</f>
        <v>153600</v>
      </c>
      <c r="I148" s="45">
        <f>(G148+H148)*F148</f>
        <v>2227200</v>
      </c>
      <c r="J148" s="23"/>
      <c r="K148" s="28">
        <v>0</v>
      </c>
      <c r="L148" s="38">
        <v>0</v>
      </c>
      <c r="M148" s="38">
        <v>0</v>
      </c>
      <c r="N148" s="38">
        <v>0</v>
      </c>
      <c r="O148" s="20" t="s">
        <v>27</v>
      </c>
      <c r="P148" s="20" t="s">
        <v>27</v>
      </c>
      <c r="Q148" s="20" t="s">
        <v>27</v>
      </c>
      <c r="R148" s="20" t="s">
        <v>27</v>
      </c>
      <c r="S148" s="20" t="s">
        <v>27</v>
      </c>
      <c r="T148" s="20" t="s">
        <v>27</v>
      </c>
      <c r="U148" s="20" t="s">
        <v>27</v>
      </c>
      <c r="V148" s="20" t="s">
        <v>27</v>
      </c>
      <c r="W148" s="20" t="s">
        <v>27</v>
      </c>
      <c r="X148" s="20" t="s">
        <v>27</v>
      </c>
      <c r="Y148" s="20" t="s">
        <v>27</v>
      </c>
      <c r="Z148" s="20">
        <v>2562904</v>
      </c>
      <c r="AA148" s="20" t="s">
        <v>27</v>
      </c>
      <c r="AB148" s="20" t="s">
        <v>27</v>
      </c>
      <c r="AC148" s="20" t="s">
        <v>27</v>
      </c>
      <c r="AD148" s="20" t="s">
        <v>27</v>
      </c>
      <c r="AE148" s="20" t="s">
        <v>27</v>
      </c>
      <c r="AF148" s="20">
        <v>4198183.84</v>
      </c>
      <c r="AG148" s="20">
        <v>0</v>
      </c>
      <c r="AH148" s="20">
        <v>0</v>
      </c>
      <c r="AI148" s="20">
        <v>0</v>
      </c>
      <c r="AJ148" s="20" t="s">
        <v>27</v>
      </c>
      <c r="AK148" s="20" t="s">
        <v>27</v>
      </c>
      <c r="AL148" s="31">
        <v>0</v>
      </c>
      <c r="AM148" s="57"/>
      <c r="AO148" s="56" t="s">
        <v>676</v>
      </c>
      <c r="AP148" s="58" t="s">
        <v>676</v>
      </c>
      <c r="AQ148" s="58" t="s">
        <v>676</v>
      </c>
      <c r="AR148" s="58" t="s">
        <v>676</v>
      </c>
      <c r="AS148" s="58" t="s">
        <v>676</v>
      </c>
      <c r="AT148" s="58" t="s">
        <v>676</v>
      </c>
      <c r="AU148" s="58" t="s">
        <v>676</v>
      </c>
      <c r="AV148" s="58" t="s">
        <v>676</v>
      </c>
      <c r="AW148" s="58" t="s">
        <v>676</v>
      </c>
      <c r="AX148" s="58" t="s">
        <v>676</v>
      </c>
      <c r="AY148" s="58" t="s">
        <v>676</v>
      </c>
      <c r="AZ148" s="58" t="s">
        <v>676</v>
      </c>
      <c r="BA148" s="58" t="s">
        <v>676</v>
      </c>
      <c r="BB148" s="58" t="s">
        <v>676</v>
      </c>
      <c r="BC148" s="58" t="s">
        <v>676</v>
      </c>
      <c r="BD148" s="68" t="s">
        <v>605</v>
      </c>
      <c r="BE148" s="58" t="s">
        <v>676</v>
      </c>
      <c r="BF148" s="58" t="s">
        <v>676</v>
      </c>
      <c r="BG148" s="58" t="s">
        <v>676</v>
      </c>
      <c r="BH148" s="58" t="s">
        <v>676</v>
      </c>
      <c r="BI148" s="58" t="s">
        <v>676</v>
      </c>
      <c r="BJ148" s="68" t="s">
        <v>675</v>
      </c>
      <c r="BK148" s="58" t="s">
        <v>676</v>
      </c>
      <c r="BL148" s="58" t="s">
        <v>676</v>
      </c>
      <c r="BM148" s="58" t="s">
        <v>676</v>
      </c>
      <c r="BN148" s="58" t="s">
        <v>676</v>
      </c>
      <c r="BO148" s="58" t="s">
        <v>676</v>
      </c>
      <c r="BP148" s="61" t="s">
        <v>676</v>
      </c>
    </row>
    <row r="149" spans="1:68" ht="141" customHeight="1">
      <c r="A149" s="41">
        <v>143</v>
      </c>
      <c r="B149" s="49" t="s">
        <v>695</v>
      </c>
      <c r="C149" s="50" t="s">
        <v>696</v>
      </c>
      <c r="D149" s="69" t="s">
        <v>369</v>
      </c>
      <c r="E149" s="18" t="s">
        <v>558</v>
      </c>
      <c r="F149" s="77" t="s">
        <v>291</v>
      </c>
      <c r="G149" s="8">
        <v>17000000</v>
      </c>
      <c r="H149" s="20">
        <f>G149*16%</f>
        <v>2720000</v>
      </c>
      <c r="I149" s="45">
        <f>(G149+H149)*F149</f>
        <v>19720000</v>
      </c>
      <c r="J149" s="23"/>
      <c r="K149" s="28">
        <v>0</v>
      </c>
      <c r="L149" s="38">
        <v>0</v>
      </c>
      <c r="M149" s="38">
        <v>0</v>
      </c>
      <c r="N149" s="20">
        <v>25056000</v>
      </c>
      <c r="O149" s="20" t="s">
        <v>27</v>
      </c>
      <c r="P149" s="20" t="s">
        <v>27</v>
      </c>
      <c r="Q149" s="20" t="s">
        <v>27</v>
      </c>
      <c r="R149" s="20">
        <v>15892000</v>
      </c>
      <c r="S149" s="20" t="s">
        <v>27</v>
      </c>
      <c r="T149" s="20" t="s">
        <v>27</v>
      </c>
      <c r="U149" s="20">
        <v>37978400</v>
      </c>
      <c r="V149" s="20" t="s">
        <v>27</v>
      </c>
      <c r="W149" s="20" t="s">
        <v>27</v>
      </c>
      <c r="X149" s="20" t="s">
        <v>27</v>
      </c>
      <c r="Y149" s="20" t="s">
        <v>27</v>
      </c>
      <c r="Z149" s="20" t="s">
        <v>27</v>
      </c>
      <c r="AA149" s="20" t="s">
        <v>27</v>
      </c>
      <c r="AB149" s="20" t="s">
        <v>27</v>
      </c>
      <c r="AC149" s="20">
        <v>18560000</v>
      </c>
      <c r="AD149" s="20" t="s">
        <v>27</v>
      </c>
      <c r="AE149" s="20">
        <v>38246360</v>
      </c>
      <c r="AF149" s="20" t="s">
        <v>27</v>
      </c>
      <c r="AG149" s="20">
        <v>0</v>
      </c>
      <c r="AH149" s="20">
        <v>0</v>
      </c>
      <c r="AI149" s="20">
        <v>0</v>
      </c>
      <c r="AJ149" s="20" t="s">
        <v>27</v>
      </c>
      <c r="AK149" s="20" t="s">
        <v>27</v>
      </c>
      <c r="AL149" s="31">
        <v>0</v>
      </c>
      <c r="AM149" s="57"/>
      <c r="AO149" s="56" t="s">
        <v>676</v>
      </c>
      <c r="AP149" s="58" t="s">
        <v>676</v>
      </c>
      <c r="AQ149" s="58" t="s">
        <v>676</v>
      </c>
      <c r="AR149" s="68" t="s">
        <v>675</v>
      </c>
      <c r="AS149" s="58" t="s">
        <v>676</v>
      </c>
      <c r="AT149" s="58" t="s">
        <v>676</v>
      </c>
      <c r="AU149" s="58" t="s">
        <v>676</v>
      </c>
      <c r="AV149" s="68" t="s">
        <v>781</v>
      </c>
      <c r="AW149" s="58" t="s">
        <v>676</v>
      </c>
      <c r="AX149" s="58" t="s">
        <v>676</v>
      </c>
      <c r="AY149" s="68" t="s">
        <v>644</v>
      </c>
      <c r="AZ149" s="58" t="s">
        <v>676</v>
      </c>
      <c r="BA149" s="58" t="s">
        <v>676</v>
      </c>
      <c r="BB149" s="58" t="s">
        <v>676</v>
      </c>
      <c r="BC149" s="58" t="s">
        <v>676</v>
      </c>
      <c r="BD149" s="58" t="s">
        <v>676</v>
      </c>
      <c r="BE149" s="58" t="s">
        <v>676</v>
      </c>
      <c r="BF149" s="58" t="s">
        <v>676</v>
      </c>
      <c r="BG149" s="68" t="s">
        <v>580</v>
      </c>
      <c r="BH149" s="58" t="s">
        <v>676</v>
      </c>
      <c r="BI149" s="68" t="s">
        <v>675</v>
      </c>
      <c r="BJ149" s="58" t="s">
        <v>676</v>
      </c>
      <c r="BK149" s="58" t="s">
        <v>676</v>
      </c>
      <c r="BL149" s="58" t="s">
        <v>676</v>
      </c>
      <c r="BM149" s="58" t="s">
        <v>676</v>
      </c>
      <c r="BN149" s="58" t="s">
        <v>676</v>
      </c>
      <c r="BO149" s="58" t="s">
        <v>676</v>
      </c>
      <c r="BP149" s="61" t="s">
        <v>676</v>
      </c>
    </row>
    <row r="150" spans="1:68" ht="105.75" customHeight="1">
      <c r="A150" s="41">
        <v>144</v>
      </c>
      <c r="B150" s="49" t="s">
        <v>695</v>
      </c>
      <c r="C150" s="50" t="s">
        <v>696</v>
      </c>
      <c r="D150" s="69" t="s">
        <v>339</v>
      </c>
      <c r="E150" s="16" t="s">
        <v>559</v>
      </c>
      <c r="F150" s="2" t="s">
        <v>291</v>
      </c>
      <c r="G150" s="8">
        <v>85000000</v>
      </c>
      <c r="H150" s="20">
        <f>G150*16%</f>
        <v>13600000</v>
      </c>
      <c r="I150" s="45">
        <f>(G150+H150)*F150</f>
        <v>98600000</v>
      </c>
      <c r="J150" s="23"/>
      <c r="K150" s="28">
        <v>0</v>
      </c>
      <c r="L150" s="38">
        <v>0</v>
      </c>
      <c r="M150" s="38">
        <v>0</v>
      </c>
      <c r="N150" s="38">
        <v>0</v>
      </c>
      <c r="O150" s="20">
        <v>82012000</v>
      </c>
      <c r="P150" s="20" t="s">
        <v>27</v>
      </c>
      <c r="Q150" s="20" t="s">
        <v>27</v>
      </c>
      <c r="R150" s="20" t="s">
        <v>27</v>
      </c>
      <c r="S150" s="20" t="s">
        <v>27</v>
      </c>
      <c r="T150" s="20" t="s">
        <v>27</v>
      </c>
      <c r="U150" s="20" t="s">
        <v>27</v>
      </c>
      <c r="V150" s="20" t="s">
        <v>27</v>
      </c>
      <c r="W150" s="20" t="s">
        <v>27</v>
      </c>
      <c r="X150" s="20" t="s">
        <v>27</v>
      </c>
      <c r="Y150" s="20">
        <v>84999000</v>
      </c>
      <c r="Z150" s="20" t="s">
        <v>27</v>
      </c>
      <c r="AA150" s="20" t="s">
        <v>27</v>
      </c>
      <c r="AB150" s="20" t="s">
        <v>27</v>
      </c>
      <c r="AC150" s="20" t="s">
        <v>27</v>
      </c>
      <c r="AD150" s="20" t="s">
        <v>27</v>
      </c>
      <c r="AE150" s="20" t="s">
        <v>27</v>
      </c>
      <c r="AF150" s="20" t="s">
        <v>27</v>
      </c>
      <c r="AG150" s="20">
        <v>0</v>
      </c>
      <c r="AH150" s="20">
        <v>0</v>
      </c>
      <c r="AI150" s="20">
        <v>0</v>
      </c>
      <c r="AJ150" s="20" t="s">
        <v>27</v>
      </c>
      <c r="AK150" s="20" t="s">
        <v>27</v>
      </c>
      <c r="AL150" s="31">
        <v>0</v>
      </c>
      <c r="AM150" s="57"/>
      <c r="AO150" s="56" t="s">
        <v>676</v>
      </c>
      <c r="AP150" s="58" t="s">
        <v>676</v>
      </c>
      <c r="AQ150" s="58" t="s">
        <v>676</v>
      </c>
      <c r="AR150" s="58" t="s">
        <v>676</v>
      </c>
      <c r="AS150" s="68" t="s">
        <v>645</v>
      </c>
      <c r="AT150" s="58" t="s">
        <v>676</v>
      </c>
      <c r="AU150" s="58" t="s">
        <v>676</v>
      </c>
      <c r="AV150" s="58" t="s">
        <v>676</v>
      </c>
      <c r="AW150" s="58" t="s">
        <v>676</v>
      </c>
      <c r="AX150" s="58" t="s">
        <v>676</v>
      </c>
      <c r="AY150" s="58" t="s">
        <v>676</v>
      </c>
      <c r="AZ150" s="58" t="s">
        <v>676</v>
      </c>
      <c r="BA150" s="58" t="s">
        <v>676</v>
      </c>
      <c r="BB150" s="58" t="s">
        <v>676</v>
      </c>
      <c r="BC150" s="68" t="s">
        <v>675</v>
      </c>
      <c r="BD150" s="58" t="s">
        <v>676</v>
      </c>
      <c r="BE150" s="58" t="s">
        <v>676</v>
      </c>
      <c r="BF150" s="58" t="s">
        <v>676</v>
      </c>
      <c r="BG150" s="58" t="s">
        <v>676</v>
      </c>
      <c r="BH150" s="58" t="s">
        <v>676</v>
      </c>
      <c r="BI150" s="58" t="s">
        <v>676</v>
      </c>
      <c r="BJ150" s="58" t="s">
        <v>676</v>
      </c>
      <c r="BK150" s="58" t="s">
        <v>676</v>
      </c>
      <c r="BL150" s="58" t="s">
        <v>676</v>
      </c>
      <c r="BM150" s="58" t="s">
        <v>676</v>
      </c>
      <c r="BN150" s="58" t="s">
        <v>676</v>
      </c>
      <c r="BO150" s="58" t="s">
        <v>676</v>
      </c>
      <c r="BP150" s="61" t="s">
        <v>676</v>
      </c>
    </row>
    <row r="151" spans="1:68" ht="112.5" customHeight="1">
      <c r="A151" s="41">
        <v>145</v>
      </c>
      <c r="B151" s="49" t="s">
        <v>695</v>
      </c>
      <c r="C151" s="50" t="s">
        <v>696</v>
      </c>
      <c r="D151" s="69" t="s">
        <v>370</v>
      </c>
      <c r="E151" s="16" t="s">
        <v>671</v>
      </c>
      <c r="F151" s="2" t="s">
        <v>291</v>
      </c>
      <c r="G151" s="8">
        <v>71000000</v>
      </c>
      <c r="H151" s="20">
        <f>G151*16%</f>
        <v>11360000</v>
      </c>
      <c r="I151" s="45">
        <f>(G151+H151)*F151</f>
        <v>82360000</v>
      </c>
      <c r="J151" s="23"/>
      <c r="K151" s="28">
        <v>0</v>
      </c>
      <c r="L151" s="38">
        <v>0</v>
      </c>
      <c r="M151" s="38">
        <v>0</v>
      </c>
      <c r="N151" s="38">
        <v>0</v>
      </c>
      <c r="O151" s="20" t="s">
        <v>27</v>
      </c>
      <c r="P151" s="20" t="s">
        <v>27</v>
      </c>
      <c r="Q151" s="20" t="s">
        <v>27</v>
      </c>
      <c r="R151" s="20" t="s">
        <v>27</v>
      </c>
      <c r="S151" s="20" t="s">
        <v>27</v>
      </c>
      <c r="T151" s="20" t="s">
        <v>27</v>
      </c>
      <c r="U151" s="20" t="s">
        <v>27</v>
      </c>
      <c r="V151" s="20" t="s">
        <v>27</v>
      </c>
      <c r="W151" s="20" t="s">
        <v>27</v>
      </c>
      <c r="X151" s="20" t="s">
        <v>27</v>
      </c>
      <c r="Y151" s="20" t="s">
        <v>27</v>
      </c>
      <c r="Z151" s="20">
        <v>193279987.64</v>
      </c>
      <c r="AA151" s="20" t="s">
        <v>27</v>
      </c>
      <c r="AB151" s="20" t="s">
        <v>27</v>
      </c>
      <c r="AC151" s="20">
        <v>82360000</v>
      </c>
      <c r="AD151" s="20" t="s">
        <v>27</v>
      </c>
      <c r="AE151" s="20" t="s">
        <v>27</v>
      </c>
      <c r="AF151" s="20" t="s">
        <v>27</v>
      </c>
      <c r="AG151" s="20">
        <v>0</v>
      </c>
      <c r="AH151" s="20">
        <v>0</v>
      </c>
      <c r="AI151" s="20">
        <v>0</v>
      </c>
      <c r="AJ151" s="20" t="s">
        <v>27</v>
      </c>
      <c r="AK151" s="20">
        <v>204546666.28</v>
      </c>
      <c r="AL151" s="31">
        <v>0</v>
      </c>
      <c r="AM151" s="57"/>
      <c r="AO151" s="56" t="s">
        <v>676</v>
      </c>
      <c r="AP151" s="58" t="s">
        <v>676</v>
      </c>
      <c r="AQ151" s="58" t="s">
        <v>676</v>
      </c>
      <c r="AR151" s="58" t="s">
        <v>676</v>
      </c>
      <c r="AS151" s="58" t="s">
        <v>676</v>
      </c>
      <c r="AT151" s="58" t="s">
        <v>676</v>
      </c>
      <c r="AU151" s="58" t="s">
        <v>676</v>
      </c>
      <c r="AV151" s="58" t="s">
        <v>676</v>
      </c>
      <c r="AW151" s="58" t="s">
        <v>676</v>
      </c>
      <c r="AX151" s="58" t="s">
        <v>676</v>
      </c>
      <c r="AY151" s="58" t="s">
        <v>676</v>
      </c>
      <c r="AZ151" s="58" t="s">
        <v>676</v>
      </c>
      <c r="BA151" s="58" t="s">
        <v>676</v>
      </c>
      <c r="BB151" s="58" t="s">
        <v>676</v>
      </c>
      <c r="BC151" s="58" t="s">
        <v>676</v>
      </c>
      <c r="BD151" s="68" t="s">
        <v>606</v>
      </c>
      <c r="BE151" s="58" t="s">
        <v>676</v>
      </c>
      <c r="BF151" s="58" t="s">
        <v>676</v>
      </c>
      <c r="BG151" s="68" t="s">
        <v>612</v>
      </c>
      <c r="BH151" s="58" t="s">
        <v>676</v>
      </c>
      <c r="BI151" s="58" t="s">
        <v>676</v>
      </c>
      <c r="BJ151" s="58" t="s">
        <v>676</v>
      </c>
      <c r="BK151" s="58" t="s">
        <v>676</v>
      </c>
      <c r="BL151" s="58" t="s">
        <v>676</v>
      </c>
      <c r="BM151" s="58" t="s">
        <v>676</v>
      </c>
      <c r="BN151" s="58" t="s">
        <v>676</v>
      </c>
      <c r="BO151" s="68" t="s">
        <v>646</v>
      </c>
      <c r="BP151" s="61" t="s">
        <v>676</v>
      </c>
    </row>
    <row r="152" spans="1:68" ht="112.5" customHeight="1">
      <c r="A152" s="41">
        <v>146</v>
      </c>
      <c r="B152" s="49" t="s">
        <v>695</v>
      </c>
      <c r="C152" s="50" t="s">
        <v>698</v>
      </c>
      <c r="D152" s="69" t="s">
        <v>663</v>
      </c>
      <c r="E152" s="16" t="s">
        <v>448</v>
      </c>
      <c r="F152" s="2">
        <v>1</v>
      </c>
      <c r="G152" s="8">
        <v>14919014</v>
      </c>
      <c r="H152" s="20">
        <f aca="true" t="shared" si="8" ref="H152:H158">G152*16%</f>
        <v>2387042.24</v>
      </c>
      <c r="I152" s="45">
        <f>(G152+H152)*F152</f>
        <v>17306056.240000002</v>
      </c>
      <c r="J152" s="23"/>
      <c r="K152" s="28">
        <v>0</v>
      </c>
      <c r="L152" s="38">
        <v>0</v>
      </c>
      <c r="M152" s="38">
        <v>0</v>
      </c>
      <c r="N152" s="38">
        <v>0</v>
      </c>
      <c r="O152" s="20" t="s">
        <v>27</v>
      </c>
      <c r="P152" s="20" t="s">
        <v>27</v>
      </c>
      <c r="Q152" s="20" t="s">
        <v>27</v>
      </c>
      <c r="R152" s="20" t="s">
        <v>27</v>
      </c>
      <c r="S152" s="20" t="s">
        <v>27</v>
      </c>
      <c r="T152" s="20" t="s">
        <v>27</v>
      </c>
      <c r="U152" s="20" t="s">
        <v>27</v>
      </c>
      <c r="V152" s="20" t="s">
        <v>27</v>
      </c>
      <c r="W152" s="20" t="s">
        <v>27</v>
      </c>
      <c r="X152" s="20" t="s">
        <v>27</v>
      </c>
      <c r="Y152" s="20" t="s">
        <v>27</v>
      </c>
      <c r="Z152" s="20" t="s">
        <v>27</v>
      </c>
      <c r="AA152" s="20" t="s">
        <v>27</v>
      </c>
      <c r="AB152" s="20" t="s">
        <v>27</v>
      </c>
      <c r="AC152" s="20" t="s">
        <v>27</v>
      </c>
      <c r="AD152" s="20" t="s">
        <v>27</v>
      </c>
      <c r="AE152" s="20" t="s">
        <v>27</v>
      </c>
      <c r="AF152" s="20">
        <v>16518168</v>
      </c>
      <c r="AG152" s="20">
        <v>0</v>
      </c>
      <c r="AH152" s="20">
        <v>0</v>
      </c>
      <c r="AI152" s="20">
        <v>0</v>
      </c>
      <c r="AJ152" s="20" t="s">
        <v>27</v>
      </c>
      <c r="AK152" s="20" t="s">
        <v>27</v>
      </c>
      <c r="AL152" s="31">
        <v>0</v>
      </c>
      <c r="AM152" s="57"/>
      <c r="AO152" s="56" t="s">
        <v>676</v>
      </c>
      <c r="AP152" s="58" t="s">
        <v>676</v>
      </c>
      <c r="AQ152" s="58" t="s">
        <v>676</v>
      </c>
      <c r="AR152" s="58" t="s">
        <v>676</v>
      </c>
      <c r="AS152" s="58" t="s">
        <v>676</v>
      </c>
      <c r="AT152" s="58" t="s">
        <v>676</v>
      </c>
      <c r="AU152" s="58" t="s">
        <v>676</v>
      </c>
      <c r="AV152" s="58" t="s">
        <v>676</v>
      </c>
      <c r="AW152" s="58" t="s">
        <v>676</v>
      </c>
      <c r="AX152" s="58" t="s">
        <v>676</v>
      </c>
      <c r="AY152" s="58" t="s">
        <v>676</v>
      </c>
      <c r="AZ152" s="58" t="s">
        <v>676</v>
      </c>
      <c r="BA152" s="58" t="s">
        <v>676</v>
      </c>
      <c r="BB152" s="58" t="s">
        <v>676</v>
      </c>
      <c r="BC152" s="58" t="s">
        <v>676</v>
      </c>
      <c r="BD152" s="58" t="s">
        <v>676</v>
      </c>
      <c r="BE152" s="58" t="s">
        <v>676</v>
      </c>
      <c r="BF152" s="58" t="s">
        <v>676</v>
      </c>
      <c r="BG152" s="58" t="s">
        <v>676</v>
      </c>
      <c r="BH152" s="58" t="s">
        <v>676</v>
      </c>
      <c r="BI152" s="58" t="s">
        <v>676</v>
      </c>
      <c r="BJ152" s="68" t="s">
        <v>675</v>
      </c>
      <c r="BK152" s="58" t="s">
        <v>676</v>
      </c>
      <c r="BL152" s="58" t="s">
        <v>676</v>
      </c>
      <c r="BM152" s="58" t="s">
        <v>676</v>
      </c>
      <c r="BN152" s="58" t="s">
        <v>676</v>
      </c>
      <c r="BO152" s="58" t="s">
        <v>676</v>
      </c>
      <c r="BP152" s="61" t="s">
        <v>676</v>
      </c>
    </row>
    <row r="153" spans="1:68" ht="63" customHeight="1">
      <c r="A153" s="41">
        <v>147</v>
      </c>
      <c r="B153" s="49" t="s">
        <v>695</v>
      </c>
      <c r="C153" s="50" t="s">
        <v>698</v>
      </c>
      <c r="D153" s="69" t="s">
        <v>310</v>
      </c>
      <c r="E153" s="16" t="s">
        <v>318</v>
      </c>
      <c r="F153" s="2">
        <v>10</v>
      </c>
      <c r="G153" s="8">
        <v>630000</v>
      </c>
      <c r="H153" s="20">
        <f t="shared" si="8"/>
        <v>100800</v>
      </c>
      <c r="I153" s="45">
        <f aca="true" t="shared" si="9" ref="I153:I158">(G153+H153)*F153</f>
        <v>7308000</v>
      </c>
      <c r="J153" s="23"/>
      <c r="K153" s="28">
        <v>0</v>
      </c>
      <c r="L153" s="38">
        <v>0</v>
      </c>
      <c r="M153" s="38">
        <v>0</v>
      </c>
      <c r="N153" s="38">
        <v>0</v>
      </c>
      <c r="O153" s="20" t="s">
        <v>27</v>
      </c>
      <c r="P153" s="20" t="s">
        <v>27</v>
      </c>
      <c r="Q153" s="20" t="s">
        <v>27</v>
      </c>
      <c r="R153" s="20" t="s">
        <v>27</v>
      </c>
      <c r="S153" s="20" t="s">
        <v>27</v>
      </c>
      <c r="T153" s="20" t="s">
        <v>27</v>
      </c>
      <c r="U153" s="20" t="s">
        <v>27</v>
      </c>
      <c r="V153" s="20" t="s">
        <v>27</v>
      </c>
      <c r="W153" s="20" t="s">
        <v>27</v>
      </c>
      <c r="X153" s="20" t="s">
        <v>27</v>
      </c>
      <c r="Y153" s="20" t="s">
        <v>27</v>
      </c>
      <c r="Z153" s="20" t="s">
        <v>27</v>
      </c>
      <c r="AA153" s="20" t="s">
        <v>27</v>
      </c>
      <c r="AB153" s="20" t="s">
        <v>27</v>
      </c>
      <c r="AC153" s="20" t="s">
        <v>27</v>
      </c>
      <c r="AD153" s="20" t="s">
        <v>27</v>
      </c>
      <c r="AE153" s="20" t="s">
        <v>27</v>
      </c>
      <c r="AF153" s="20">
        <v>16132096.799999999</v>
      </c>
      <c r="AG153" s="20">
        <v>0</v>
      </c>
      <c r="AH153" s="20">
        <v>5162000</v>
      </c>
      <c r="AI153" s="20">
        <v>7250000</v>
      </c>
      <c r="AJ153" s="20" t="s">
        <v>27</v>
      </c>
      <c r="AK153" s="20" t="s">
        <v>27</v>
      </c>
      <c r="AL153" s="31">
        <v>0</v>
      </c>
      <c r="AM153" s="57"/>
      <c r="AO153" s="56" t="s">
        <v>676</v>
      </c>
      <c r="AP153" s="58" t="s">
        <v>676</v>
      </c>
      <c r="AQ153" s="58" t="s">
        <v>676</v>
      </c>
      <c r="AR153" s="58" t="s">
        <v>676</v>
      </c>
      <c r="AS153" s="58" t="s">
        <v>676</v>
      </c>
      <c r="AT153" s="58" t="s">
        <v>676</v>
      </c>
      <c r="AU153" s="58" t="s">
        <v>676</v>
      </c>
      <c r="AV153" s="58" t="s">
        <v>676</v>
      </c>
      <c r="AW153" s="58" t="s">
        <v>676</v>
      </c>
      <c r="AX153" s="58" t="s">
        <v>676</v>
      </c>
      <c r="AY153" s="58" t="s">
        <v>676</v>
      </c>
      <c r="AZ153" s="58" t="s">
        <v>676</v>
      </c>
      <c r="BA153" s="58" t="s">
        <v>676</v>
      </c>
      <c r="BB153" s="58" t="s">
        <v>676</v>
      </c>
      <c r="BC153" s="58" t="s">
        <v>676</v>
      </c>
      <c r="BD153" s="58" t="s">
        <v>676</v>
      </c>
      <c r="BE153" s="58" t="s">
        <v>676</v>
      </c>
      <c r="BF153" s="58" t="s">
        <v>676</v>
      </c>
      <c r="BG153" s="58" t="s">
        <v>676</v>
      </c>
      <c r="BH153" s="58" t="s">
        <v>676</v>
      </c>
      <c r="BI153" s="58" t="s">
        <v>676</v>
      </c>
      <c r="BJ153" s="68" t="s">
        <v>675</v>
      </c>
      <c r="BK153" s="58" t="s">
        <v>676</v>
      </c>
      <c r="BL153" s="68" t="s">
        <v>765</v>
      </c>
      <c r="BM153" s="68" t="s">
        <v>29</v>
      </c>
      <c r="BN153" s="58" t="s">
        <v>676</v>
      </c>
      <c r="BO153" s="58" t="s">
        <v>676</v>
      </c>
      <c r="BP153" s="61" t="s">
        <v>676</v>
      </c>
    </row>
    <row r="154" spans="1:68" ht="58.5" customHeight="1">
      <c r="A154" s="41">
        <v>148</v>
      </c>
      <c r="B154" s="49" t="s">
        <v>695</v>
      </c>
      <c r="C154" s="50" t="s">
        <v>699</v>
      </c>
      <c r="D154" s="69" t="s">
        <v>311</v>
      </c>
      <c r="E154" s="16" t="s">
        <v>312</v>
      </c>
      <c r="F154" s="2">
        <v>8</v>
      </c>
      <c r="G154" s="8">
        <v>2209680</v>
      </c>
      <c r="H154" s="20">
        <f t="shared" si="8"/>
        <v>353548.8</v>
      </c>
      <c r="I154" s="45">
        <f t="shared" si="9"/>
        <v>20505830.4</v>
      </c>
      <c r="J154" s="23"/>
      <c r="K154" s="26">
        <v>19499971.2</v>
      </c>
      <c r="L154" s="38">
        <v>0</v>
      </c>
      <c r="M154" s="38">
        <v>0</v>
      </c>
      <c r="N154" s="38">
        <v>0</v>
      </c>
      <c r="O154" s="20" t="s">
        <v>27</v>
      </c>
      <c r="P154" s="20" t="s">
        <v>27</v>
      </c>
      <c r="Q154" s="20" t="s">
        <v>27</v>
      </c>
      <c r="R154" s="20" t="s">
        <v>27</v>
      </c>
      <c r="S154" s="20" t="s">
        <v>27</v>
      </c>
      <c r="T154" s="20" t="s">
        <v>27</v>
      </c>
      <c r="U154" s="20" t="s">
        <v>27</v>
      </c>
      <c r="V154" s="20" t="s">
        <v>27</v>
      </c>
      <c r="W154" s="20" t="s">
        <v>27</v>
      </c>
      <c r="X154" s="20" t="s">
        <v>27</v>
      </c>
      <c r="Y154" s="20" t="s">
        <v>27</v>
      </c>
      <c r="Z154" s="20">
        <v>83970080</v>
      </c>
      <c r="AA154" s="20" t="s">
        <v>27</v>
      </c>
      <c r="AB154" s="20" t="s">
        <v>27</v>
      </c>
      <c r="AC154" s="20" t="s">
        <v>27</v>
      </c>
      <c r="AD154" s="20" t="s">
        <v>27</v>
      </c>
      <c r="AE154" s="20" t="s">
        <v>27</v>
      </c>
      <c r="AF154" s="20" t="s">
        <v>27</v>
      </c>
      <c r="AG154" s="20">
        <v>0</v>
      </c>
      <c r="AH154" s="20">
        <v>0</v>
      </c>
      <c r="AI154" s="20">
        <v>0</v>
      </c>
      <c r="AJ154" s="20" t="s">
        <v>27</v>
      </c>
      <c r="AK154" s="20" t="s">
        <v>27</v>
      </c>
      <c r="AL154" s="31">
        <v>0</v>
      </c>
      <c r="AM154" s="57"/>
      <c r="AO154" s="71" t="s">
        <v>675</v>
      </c>
      <c r="AP154" s="58" t="s">
        <v>676</v>
      </c>
      <c r="AQ154" s="58" t="s">
        <v>676</v>
      </c>
      <c r="AR154" s="58" t="s">
        <v>676</v>
      </c>
      <c r="AS154" s="58" t="s">
        <v>676</v>
      </c>
      <c r="AT154" s="58" t="s">
        <v>676</v>
      </c>
      <c r="AU154" s="58" t="s">
        <v>676</v>
      </c>
      <c r="AV154" s="58" t="s">
        <v>676</v>
      </c>
      <c r="AW154" s="58" t="s">
        <v>676</v>
      </c>
      <c r="AX154" s="58" t="s">
        <v>676</v>
      </c>
      <c r="AY154" s="58" t="s">
        <v>676</v>
      </c>
      <c r="AZ154" s="58" t="s">
        <v>676</v>
      </c>
      <c r="BA154" s="58" t="s">
        <v>676</v>
      </c>
      <c r="BB154" s="58" t="s">
        <v>676</v>
      </c>
      <c r="BC154" s="58" t="s">
        <v>676</v>
      </c>
      <c r="BD154" s="68" t="s">
        <v>647</v>
      </c>
      <c r="BE154" s="58" t="s">
        <v>676</v>
      </c>
      <c r="BF154" s="58" t="s">
        <v>676</v>
      </c>
      <c r="BG154" s="58" t="s">
        <v>676</v>
      </c>
      <c r="BH154" s="58" t="s">
        <v>676</v>
      </c>
      <c r="BI154" s="58" t="s">
        <v>676</v>
      </c>
      <c r="BJ154" s="58" t="s">
        <v>676</v>
      </c>
      <c r="BK154" s="58" t="s">
        <v>676</v>
      </c>
      <c r="BL154" s="58" t="s">
        <v>676</v>
      </c>
      <c r="BM154" s="58" t="s">
        <v>676</v>
      </c>
      <c r="BN154" s="58" t="s">
        <v>676</v>
      </c>
      <c r="BO154" s="58" t="s">
        <v>676</v>
      </c>
      <c r="BP154" s="61" t="s">
        <v>676</v>
      </c>
    </row>
    <row r="155" spans="1:68" ht="63.75" customHeight="1">
      <c r="A155" s="81">
        <v>149</v>
      </c>
      <c r="B155" s="49" t="s">
        <v>695</v>
      </c>
      <c r="C155" s="50" t="s">
        <v>699</v>
      </c>
      <c r="D155" s="69" t="s">
        <v>313</v>
      </c>
      <c r="E155" s="16" t="s">
        <v>46</v>
      </c>
      <c r="F155" s="2">
        <v>3</v>
      </c>
      <c r="G155" s="8">
        <v>6245000</v>
      </c>
      <c r="H155" s="20">
        <f t="shared" si="8"/>
        <v>999200</v>
      </c>
      <c r="I155" s="45">
        <f t="shared" si="9"/>
        <v>21732600</v>
      </c>
      <c r="J155" s="23"/>
      <c r="K155" s="26">
        <v>29652578.880000003</v>
      </c>
      <c r="L155" s="38">
        <v>0</v>
      </c>
      <c r="M155" s="38">
        <v>0</v>
      </c>
      <c r="N155" s="38">
        <v>0</v>
      </c>
      <c r="O155" s="20" t="s">
        <v>27</v>
      </c>
      <c r="P155" s="20" t="s">
        <v>27</v>
      </c>
      <c r="Q155" s="20" t="s">
        <v>27</v>
      </c>
      <c r="R155" s="20" t="s">
        <v>27</v>
      </c>
      <c r="S155" s="20" t="s">
        <v>27</v>
      </c>
      <c r="T155" s="20" t="s">
        <v>27</v>
      </c>
      <c r="U155" s="20" t="s">
        <v>27</v>
      </c>
      <c r="V155" s="20" t="s">
        <v>27</v>
      </c>
      <c r="W155" s="20" t="s">
        <v>27</v>
      </c>
      <c r="X155" s="20" t="s">
        <v>27</v>
      </c>
      <c r="Y155" s="20" t="s">
        <v>27</v>
      </c>
      <c r="Z155" s="20">
        <v>21767748</v>
      </c>
      <c r="AA155" s="20" t="s">
        <v>27</v>
      </c>
      <c r="AB155" s="20" t="s">
        <v>27</v>
      </c>
      <c r="AC155" s="20" t="s">
        <v>27</v>
      </c>
      <c r="AD155" s="20" t="s">
        <v>27</v>
      </c>
      <c r="AE155" s="20" t="s">
        <v>27</v>
      </c>
      <c r="AF155" s="20" t="s">
        <v>27</v>
      </c>
      <c r="AG155" s="20">
        <v>0</v>
      </c>
      <c r="AH155" s="20">
        <v>0</v>
      </c>
      <c r="AI155" s="20">
        <v>0</v>
      </c>
      <c r="AJ155" s="20" t="s">
        <v>27</v>
      </c>
      <c r="AK155" s="20" t="s">
        <v>27</v>
      </c>
      <c r="AL155" s="31">
        <v>0</v>
      </c>
      <c r="AM155" s="57"/>
      <c r="AO155" s="80" t="s">
        <v>675</v>
      </c>
      <c r="AP155" s="58" t="s">
        <v>676</v>
      </c>
      <c r="AQ155" s="58" t="s">
        <v>676</v>
      </c>
      <c r="AR155" s="58" t="s">
        <v>676</v>
      </c>
      <c r="AS155" s="58" t="s">
        <v>676</v>
      </c>
      <c r="AT155" s="58" t="s">
        <v>676</v>
      </c>
      <c r="AU155" s="58" t="s">
        <v>676</v>
      </c>
      <c r="AV155" s="58" t="s">
        <v>676</v>
      </c>
      <c r="AW155" s="58" t="s">
        <v>676</v>
      </c>
      <c r="AX155" s="58" t="s">
        <v>676</v>
      </c>
      <c r="AY155" s="58" t="s">
        <v>676</v>
      </c>
      <c r="AZ155" s="58" t="s">
        <v>676</v>
      </c>
      <c r="BA155" s="58" t="s">
        <v>676</v>
      </c>
      <c r="BB155" s="58" t="s">
        <v>676</v>
      </c>
      <c r="BC155" s="58" t="s">
        <v>676</v>
      </c>
      <c r="BD155" s="76" t="s">
        <v>648</v>
      </c>
      <c r="BE155" s="58" t="s">
        <v>676</v>
      </c>
      <c r="BF155" s="58" t="s">
        <v>676</v>
      </c>
      <c r="BG155" s="58" t="s">
        <v>676</v>
      </c>
      <c r="BH155" s="58" t="s">
        <v>676</v>
      </c>
      <c r="BI155" s="58" t="s">
        <v>676</v>
      </c>
      <c r="BJ155" s="58" t="s">
        <v>676</v>
      </c>
      <c r="BK155" s="58" t="s">
        <v>676</v>
      </c>
      <c r="BL155" s="58" t="s">
        <v>676</v>
      </c>
      <c r="BM155" s="58" t="s">
        <v>676</v>
      </c>
      <c r="BN155" s="58" t="s">
        <v>676</v>
      </c>
      <c r="BO155" s="58" t="s">
        <v>676</v>
      </c>
      <c r="BP155" s="61" t="s">
        <v>676</v>
      </c>
    </row>
    <row r="156" spans="1:68" ht="63.75" customHeight="1">
      <c r="A156" s="41">
        <v>150</v>
      </c>
      <c r="B156" s="49" t="s">
        <v>695</v>
      </c>
      <c r="C156" s="50" t="s">
        <v>699</v>
      </c>
      <c r="D156" s="69" t="s">
        <v>47</v>
      </c>
      <c r="E156" s="16" t="s">
        <v>48</v>
      </c>
      <c r="F156" s="2">
        <v>3</v>
      </c>
      <c r="G156" s="8">
        <v>8812020</v>
      </c>
      <c r="H156" s="20">
        <f t="shared" si="8"/>
        <v>1409923.2</v>
      </c>
      <c r="I156" s="45">
        <f t="shared" si="9"/>
        <v>30665829.599999998</v>
      </c>
      <c r="J156" s="23"/>
      <c r="K156" s="26">
        <v>29973340.92</v>
      </c>
      <c r="L156" s="38">
        <v>0</v>
      </c>
      <c r="M156" s="38">
        <v>0</v>
      </c>
      <c r="N156" s="38">
        <v>0</v>
      </c>
      <c r="O156" s="20" t="s">
        <v>27</v>
      </c>
      <c r="P156" s="20" t="s">
        <v>27</v>
      </c>
      <c r="Q156" s="20" t="s">
        <v>27</v>
      </c>
      <c r="R156" s="20" t="s">
        <v>27</v>
      </c>
      <c r="S156" s="20" t="s">
        <v>27</v>
      </c>
      <c r="T156" s="20" t="s">
        <v>27</v>
      </c>
      <c r="U156" s="20" t="s">
        <v>27</v>
      </c>
      <c r="V156" s="20" t="s">
        <v>27</v>
      </c>
      <c r="W156" s="20" t="s">
        <v>27</v>
      </c>
      <c r="X156" s="20" t="s">
        <v>27</v>
      </c>
      <c r="Y156" s="20" t="s">
        <v>27</v>
      </c>
      <c r="Z156" s="20">
        <v>61080612</v>
      </c>
      <c r="AA156" s="20" t="s">
        <v>27</v>
      </c>
      <c r="AB156" s="20" t="s">
        <v>27</v>
      </c>
      <c r="AC156" s="20" t="s">
        <v>27</v>
      </c>
      <c r="AD156" s="20" t="s">
        <v>27</v>
      </c>
      <c r="AE156" s="20" t="s">
        <v>27</v>
      </c>
      <c r="AF156" s="20" t="s">
        <v>27</v>
      </c>
      <c r="AG156" s="20">
        <v>0</v>
      </c>
      <c r="AH156" s="20">
        <v>0</v>
      </c>
      <c r="AI156" s="20">
        <v>0</v>
      </c>
      <c r="AJ156" s="20" t="s">
        <v>27</v>
      </c>
      <c r="AK156" s="20" t="s">
        <v>27</v>
      </c>
      <c r="AL156" s="31">
        <v>0</v>
      </c>
      <c r="AM156" s="57"/>
      <c r="AO156" s="71" t="s">
        <v>675</v>
      </c>
      <c r="AP156" s="58" t="s">
        <v>676</v>
      </c>
      <c r="AQ156" s="58" t="s">
        <v>676</v>
      </c>
      <c r="AR156" s="58" t="s">
        <v>676</v>
      </c>
      <c r="AS156" s="58" t="s">
        <v>676</v>
      </c>
      <c r="AT156" s="58" t="s">
        <v>676</v>
      </c>
      <c r="AU156" s="58" t="s">
        <v>676</v>
      </c>
      <c r="AV156" s="58" t="s">
        <v>676</v>
      </c>
      <c r="AW156" s="58" t="s">
        <v>676</v>
      </c>
      <c r="AX156" s="58" t="s">
        <v>676</v>
      </c>
      <c r="AY156" s="58" t="s">
        <v>676</v>
      </c>
      <c r="AZ156" s="58" t="s">
        <v>676</v>
      </c>
      <c r="BA156" s="58" t="s">
        <v>676</v>
      </c>
      <c r="BB156" s="58" t="s">
        <v>676</v>
      </c>
      <c r="BC156" s="58" t="s">
        <v>676</v>
      </c>
      <c r="BD156" s="68" t="s">
        <v>761</v>
      </c>
      <c r="BE156" s="58" t="s">
        <v>676</v>
      </c>
      <c r="BF156" s="58" t="s">
        <v>676</v>
      </c>
      <c r="BG156" s="58" t="s">
        <v>676</v>
      </c>
      <c r="BH156" s="58" t="s">
        <v>676</v>
      </c>
      <c r="BI156" s="58" t="s">
        <v>676</v>
      </c>
      <c r="BJ156" s="58" t="s">
        <v>676</v>
      </c>
      <c r="BK156" s="58" t="s">
        <v>676</v>
      </c>
      <c r="BL156" s="58" t="s">
        <v>676</v>
      </c>
      <c r="BM156" s="58" t="s">
        <v>676</v>
      </c>
      <c r="BN156" s="58" t="s">
        <v>676</v>
      </c>
      <c r="BO156" s="58" t="s">
        <v>676</v>
      </c>
      <c r="BP156" s="61" t="s">
        <v>676</v>
      </c>
    </row>
    <row r="157" spans="1:68" ht="330">
      <c r="A157" s="41">
        <v>151</v>
      </c>
      <c r="B157" s="49" t="s">
        <v>695</v>
      </c>
      <c r="C157" s="50" t="s">
        <v>699</v>
      </c>
      <c r="D157" s="69" t="s">
        <v>49</v>
      </c>
      <c r="E157" s="16" t="s">
        <v>50</v>
      </c>
      <c r="F157" s="2">
        <v>1</v>
      </c>
      <c r="G157" s="8">
        <v>14769868</v>
      </c>
      <c r="H157" s="20">
        <f t="shared" si="8"/>
        <v>2363178.88</v>
      </c>
      <c r="I157" s="45">
        <f t="shared" si="9"/>
        <v>17133046.88</v>
      </c>
      <c r="J157" s="23"/>
      <c r="K157" s="26">
        <v>16746203.120000001</v>
      </c>
      <c r="L157" s="38">
        <v>0</v>
      </c>
      <c r="M157" s="38">
        <v>0</v>
      </c>
      <c r="N157" s="38">
        <v>0</v>
      </c>
      <c r="O157" s="20" t="s">
        <v>27</v>
      </c>
      <c r="P157" s="20" t="s">
        <v>27</v>
      </c>
      <c r="Q157" s="20" t="s">
        <v>27</v>
      </c>
      <c r="R157" s="20" t="s">
        <v>27</v>
      </c>
      <c r="S157" s="20" t="s">
        <v>27</v>
      </c>
      <c r="T157" s="20" t="s">
        <v>27</v>
      </c>
      <c r="U157" s="20" t="s">
        <v>27</v>
      </c>
      <c r="V157" s="20" t="s">
        <v>27</v>
      </c>
      <c r="W157" s="20" t="s">
        <v>27</v>
      </c>
      <c r="X157" s="20" t="s">
        <v>27</v>
      </c>
      <c r="Y157" s="20" t="s">
        <v>27</v>
      </c>
      <c r="Z157" s="20">
        <v>19374784</v>
      </c>
      <c r="AA157" s="20" t="s">
        <v>27</v>
      </c>
      <c r="AB157" s="20" t="s">
        <v>27</v>
      </c>
      <c r="AC157" s="20" t="s">
        <v>27</v>
      </c>
      <c r="AD157" s="20" t="s">
        <v>27</v>
      </c>
      <c r="AE157" s="20" t="s">
        <v>27</v>
      </c>
      <c r="AF157" s="20" t="s">
        <v>27</v>
      </c>
      <c r="AG157" s="20">
        <v>0</v>
      </c>
      <c r="AH157" s="20">
        <v>0</v>
      </c>
      <c r="AI157" s="20">
        <v>0</v>
      </c>
      <c r="AJ157" s="20" t="s">
        <v>27</v>
      </c>
      <c r="AK157" s="20" t="s">
        <v>27</v>
      </c>
      <c r="AL157" s="31">
        <v>0</v>
      </c>
      <c r="AM157" s="57"/>
      <c r="AO157" s="71" t="s">
        <v>675</v>
      </c>
      <c r="AP157" s="58" t="s">
        <v>676</v>
      </c>
      <c r="AQ157" s="58" t="s">
        <v>676</v>
      </c>
      <c r="AR157" s="58" t="s">
        <v>676</v>
      </c>
      <c r="AS157" s="58" t="s">
        <v>676</v>
      </c>
      <c r="AT157" s="58" t="s">
        <v>676</v>
      </c>
      <c r="AU157" s="58" t="s">
        <v>676</v>
      </c>
      <c r="AV157" s="58" t="s">
        <v>676</v>
      </c>
      <c r="AW157" s="58" t="s">
        <v>676</v>
      </c>
      <c r="AX157" s="58" t="s">
        <v>676</v>
      </c>
      <c r="AY157" s="58" t="s">
        <v>676</v>
      </c>
      <c r="AZ157" s="58" t="s">
        <v>676</v>
      </c>
      <c r="BA157" s="58" t="s">
        <v>676</v>
      </c>
      <c r="BB157" s="58" t="s">
        <v>676</v>
      </c>
      <c r="BC157" s="58" t="s">
        <v>676</v>
      </c>
      <c r="BD157" s="68" t="s">
        <v>675</v>
      </c>
      <c r="BE157" s="58" t="s">
        <v>676</v>
      </c>
      <c r="BF157" s="58" t="s">
        <v>676</v>
      </c>
      <c r="BG157" s="58" t="s">
        <v>676</v>
      </c>
      <c r="BH157" s="58" t="s">
        <v>676</v>
      </c>
      <c r="BI157" s="58" t="s">
        <v>676</v>
      </c>
      <c r="BJ157" s="58" t="s">
        <v>676</v>
      </c>
      <c r="BK157" s="58" t="s">
        <v>676</v>
      </c>
      <c r="BL157" s="58" t="s">
        <v>676</v>
      </c>
      <c r="BM157" s="58" t="s">
        <v>676</v>
      </c>
      <c r="BN157" s="58" t="s">
        <v>676</v>
      </c>
      <c r="BO157" s="58" t="s">
        <v>676</v>
      </c>
      <c r="BP157" s="61" t="s">
        <v>676</v>
      </c>
    </row>
    <row r="158" spans="1:68" ht="198" customHeight="1">
      <c r="A158" s="41">
        <v>152</v>
      </c>
      <c r="B158" s="49" t="s">
        <v>695</v>
      </c>
      <c r="C158" s="50" t="s">
        <v>699</v>
      </c>
      <c r="D158" s="69" t="s">
        <v>51</v>
      </c>
      <c r="E158" s="16" t="s">
        <v>483</v>
      </c>
      <c r="F158" s="2">
        <v>2</v>
      </c>
      <c r="G158" s="8">
        <v>22750000</v>
      </c>
      <c r="H158" s="20">
        <f t="shared" si="8"/>
        <v>3640000</v>
      </c>
      <c r="I158" s="45">
        <f t="shared" si="9"/>
        <v>52780000</v>
      </c>
      <c r="J158" s="23"/>
      <c r="K158" s="26">
        <v>85493229.60000002</v>
      </c>
      <c r="L158" s="38">
        <v>0</v>
      </c>
      <c r="M158" s="38">
        <v>0</v>
      </c>
      <c r="N158" s="38">
        <v>0</v>
      </c>
      <c r="O158" s="20" t="s">
        <v>27</v>
      </c>
      <c r="P158" s="20" t="s">
        <v>27</v>
      </c>
      <c r="Q158" s="20" t="s">
        <v>27</v>
      </c>
      <c r="R158" s="20" t="s">
        <v>27</v>
      </c>
      <c r="S158" s="20" t="s">
        <v>27</v>
      </c>
      <c r="T158" s="20" t="s">
        <v>27</v>
      </c>
      <c r="U158" s="20" t="s">
        <v>27</v>
      </c>
      <c r="V158" s="20" t="s">
        <v>27</v>
      </c>
      <c r="W158" s="20" t="s">
        <v>27</v>
      </c>
      <c r="X158" s="20" t="s">
        <v>27</v>
      </c>
      <c r="Y158" s="20" t="s">
        <v>27</v>
      </c>
      <c r="Z158" s="20">
        <v>51862440</v>
      </c>
      <c r="AA158" s="20" t="s">
        <v>27</v>
      </c>
      <c r="AB158" s="20" t="s">
        <v>27</v>
      </c>
      <c r="AC158" s="20" t="s">
        <v>27</v>
      </c>
      <c r="AD158" s="20" t="s">
        <v>27</v>
      </c>
      <c r="AE158" s="20" t="s">
        <v>27</v>
      </c>
      <c r="AF158" s="20" t="s">
        <v>27</v>
      </c>
      <c r="AG158" s="20">
        <v>0</v>
      </c>
      <c r="AH158" s="20">
        <v>0</v>
      </c>
      <c r="AI158" s="20">
        <v>0</v>
      </c>
      <c r="AJ158" s="20" t="s">
        <v>27</v>
      </c>
      <c r="AK158" s="20" t="s">
        <v>27</v>
      </c>
      <c r="AL158" s="31">
        <v>0</v>
      </c>
      <c r="AM158" s="57"/>
      <c r="AO158" s="71" t="s">
        <v>675</v>
      </c>
      <c r="AP158" s="58" t="s">
        <v>676</v>
      </c>
      <c r="AQ158" s="58" t="s">
        <v>676</v>
      </c>
      <c r="AR158" s="58" t="s">
        <v>676</v>
      </c>
      <c r="AS158" s="58" t="s">
        <v>676</v>
      </c>
      <c r="AT158" s="58" t="s">
        <v>676</v>
      </c>
      <c r="AU158" s="58" t="s">
        <v>676</v>
      </c>
      <c r="AV158" s="58" t="s">
        <v>676</v>
      </c>
      <c r="AW158" s="58" t="s">
        <v>676</v>
      </c>
      <c r="AX158" s="58" t="s">
        <v>676</v>
      </c>
      <c r="AY158" s="58" t="s">
        <v>676</v>
      </c>
      <c r="AZ158" s="58" t="s">
        <v>676</v>
      </c>
      <c r="BA158" s="58" t="s">
        <v>676</v>
      </c>
      <c r="BB158" s="58" t="s">
        <v>676</v>
      </c>
      <c r="BC158" s="58" t="s">
        <v>676</v>
      </c>
      <c r="BD158" s="76" t="s">
        <v>607</v>
      </c>
      <c r="BE158" s="58" t="s">
        <v>676</v>
      </c>
      <c r="BF158" s="58" t="s">
        <v>676</v>
      </c>
      <c r="BG158" s="58" t="s">
        <v>676</v>
      </c>
      <c r="BH158" s="58" t="s">
        <v>676</v>
      </c>
      <c r="BI158" s="58" t="s">
        <v>676</v>
      </c>
      <c r="BJ158" s="58" t="s">
        <v>676</v>
      </c>
      <c r="BK158" s="58" t="s">
        <v>676</v>
      </c>
      <c r="BL158" s="58" t="s">
        <v>676</v>
      </c>
      <c r="BM158" s="58" t="s">
        <v>676</v>
      </c>
      <c r="BN158" s="58" t="s">
        <v>676</v>
      </c>
      <c r="BO158" s="58" t="s">
        <v>676</v>
      </c>
      <c r="BP158" s="61" t="s">
        <v>676</v>
      </c>
    </row>
    <row r="159" spans="1:68" ht="112.5" customHeight="1">
      <c r="A159" s="41">
        <v>153</v>
      </c>
      <c r="B159" s="49" t="s">
        <v>695</v>
      </c>
      <c r="C159" s="50" t="s">
        <v>699</v>
      </c>
      <c r="D159" s="69" t="s">
        <v>52</v>
      </c>
      <c r="E159" s="16" t="s">
        <v>668</v>
      </c>
      <c r="F159" s="2" t="s">
        <v>291</v>
      </c>
      <c r="G159" s="8">
        <v>16579971</v>
      </c>
      <c r="H159" s="20">
        <f aca="true" t="shared" si="10" ref="H159:H170">G159*16%</f>
        <v>2652795.36</v>
      </c>
      <c r="I159" s="45">
        <f aca="true" t="shared" si="11" ref="I159:I170">(G159+H159)*F159</f>
        <v>19232766.36</v>
      </c>
      <c r="J159" s="23"/>
      <c r="K159" s="26">
        <v>20667120.28</v>
      </c>
      <c r="L159" s="38">
        <v>0</v>
      </c>
      <c r="M159" s="38">
        <v>0</v>
      </c>
      <c r="N159" s="38">
        <v>0</v>
      </c>
      <c r="O159" s="20" t="s">
        <v>27</v>
      </c>
      <c r="P159" s="20" t="s">
        <v>27</v>
      </c>
      <c r="Q159" s="20" t="s">
        <v>27</v>
      </c>
      <c r="R159" s="20" t="s">
        <v>27</v>
      </c>
      <c r="S159" s="20" t="s">
        <v>27</v>
      </c>
      <c r="T159" s="20" t="s">
        <v>27</v>
      </c>
      <c r="U159" s="20" t="s">
        <v>27</v>
      </c>
      <c r="V159" s="20" t="s">
        <v>27</v>
      </c>
      <c r="W159" s="20" t="s">
        <v>27</v>
      </c>
      <c r="X159" s="20" t="s">
        <v>27</v>
      </c>
      <c r="Y159" s="20" t="s">
        <v>27</v>
      </c>
      <c r="Z159" s="20">
        <v>41207144</v>
      </c>
      <c r="AA159" s="20" t="s">
        <v>27</v>
      </c>
      <c r="AB159" s="20" t="s">
        <v>27</v>
      </c>
      <c r="AC159" s="20" t="s">
        <v>27</v>
      </c>
      <c r="AD159" s="20" t="s">
        <v>27</v>
      </c>
      <c r="AE159" s="20" t="s">
        <v>27</v>
      </c>
      <c r="AF159" s="20" t="s">
        <v>27</v>
      </c>
      <c r="AG159" s="20">
        <v>0</v>
      </c>
      <c r="AH159" s="20">
        <v>0</v>
      </c>
      <c r="AI159" s="20">
        <v>0</v>
      </c>
      <c r="AJ159" s="20" t="s">
        <v>27</v>
      </c>
      <c r="AK159" s="20" t="s">
        <v>27</v>
      </c>
      <c r="AL159" s="31">
        <v>0</v>
      </c>
      <c r="AM159" s="57"/>
      <c r="AO159" s="71" t="s">
        <v>675</v>
      </c>
      <c r="AP159" s="58" t="s">
        <v>676</v>
      </c>
      <c r="AQ159" s="58" t="s">
        <v>676</v>
      </c>
      <c r="AR159" s="58" t="s">
        <v>676</v>
      </c>
      <c r="AS159" s="58" t="s">
        <v>676</v>
      </c>
      <c r="AT159" s="58" t="s">
        <v>676</v>
      </c>
      <c r="AU159" s="58" t="s">
        <v>676</v>
      </c>
      <c r="AV159" s="58" t="s">
        <v>676</v>
      </c>
      <c r="AW159" s="58" t="s">
        <v>676</v>
      </c>
      <c r="AX159" s="58" t="s">
        <v>676</v>
      </c>
      <c r="AY159" s="58" t="s">
        <v>676</v>
      </c>
      <c r="AZ159" s="58" t="s">
        <v>676</v>
      </c>
      <c r="BA159" s="58" t="s">
        <v>676</v>
      </c>
      <c r="BB159" s="58" t="s">
        <v>676</v>
      </c>
      <c r="BC159" s="58" t="s">
        <v>676</v>
      </c>
      <c r="BD159" s="68" t="s">
        <v>675</v>
      </c>
      <c r="BE159" s="58" t="s">
        <v>676</v>
      </c>
      <c r="BF159" s="58" t="s">
        <v>676</v>
      </c>
      <c r="BG159" s="58" t="s">
        <v>676</v>
      </c>
      <c r="BH159" s="58" t="s">
        <v>676</v>
      </c>
      <c r="BI159" s="58" t="s">
        <v>676</v>
      </c>
      <c r="BJ159" s="58" t="s">
        <v>676</v>
      </c>
      <c r="BK159" s="58" t="s">
        <v>676</v>
      </c>
      <c r="BL159" s="58" t="s">
        <v>676</v>
      </c>
      <c r="BM159" s="58" t="s">
        <v>676</v>
      </c>
      <c r="BN159" s="58" t="s">
        <v>676</v>
      </c>
      <c r="BO159" s="58" t="s">
        <v>676</v>
      </c>
      <c r="BP159" s="61" t="s">
        <v>676</v>
      </c>
    </row>
    <row r="160" spans="1:68" ht="116.25" customHeight="1">
      <c r="A160" s="41">
        <v>154</v>
      </c>
      <c r="B160" s="49" t="s">
        <v>695</v>
      </c>
      <c r="C160" s="50" t="s">
        <v>699</v>
      </c>
      <c r="D160" s="69" t="s">
        <v>53</v>
      </c>
      <c r="E160" s="16" t="s">
        <v>477</v>
      </c>
      <c r="F160" s="2" t="s">
        <v>291</v>
      </c>
      <c r="G160" s="8">
        <v>10300000</v>
      </c>
      <c r="H160" s="20">
        <f t="shared" si="10"/>
        <v>1648000</v>
      </c>
      <c r="I160" s="45">
        <f t="shared" si="11"/>
        <v>11948000</v>
      </c>
      <c r="J160" s="23"/>
      <c r="K160" s="26">
        <v>32076690.04</v>
      </c>
      <c r="L160" s="38">
        <v>0</v>
      </c>
      <c r="M160" s="38">
        <v>0</v>
      </c>
      <c r="N160" s="38">
        <v>0</v>
      </c>
      <c r="O160" s="20" t="s">
        <v>27</v>
      </c>
      <c r="P160" s="20" t="s">
        <v>27</v>
      </c>
      <c r="Q160" s="20" t="s">
        <v>27</v>
      </c>
      <c r="R160" s="20" t="s">
        <v>27</v>
      </c>
      <c r="S160" s="20" t="s">
        <v>27</v>
      </c>
      <c r="T160" s="20" t="s">
        <v>27</v>
      </c>
      <c r="U160" s="20" t="s">
        <v>27</v>
      </c>
      <c r="V160" s="20" t="s">
        <v>27</v>
      </c>
      <c r="W160" s="20" t="s">
        <v>27</v>
      </c>
      <c r="X160" s="20" t="s">
        <v>27</v>
      </c>
      <c r="Y160" s="20" t="s">
        <v>27</v>
      </c>
      <c r="Z160" s="20">
        <v>13845992</v>
      </c>
      <c r="AA160" s="20" t="s">
        <v>27</v>
      </c>
      <c r="AB160" s="20" t="s">
        <v>27</v>
      </c>
      <c r="AC160" s="20" t="s">
        <v>27</v>
      </c>
      <c r="AD160" s="20" t="s">
        <v>27</v>
      </c>
      <c r="AE160" s="20" t="s">
        <v>27</v>
      </c>
      <c r="AF160" s="20" t="s">
        <v>27</v>
      </c>
      <c r="AG160" s="20">
        <v>0</v>
      </c>
      <c r="AH160" s="20">
        <v>0</v>
      </c>
      <c r="AI160" s="20">
        <v>0</v>
      </c>
      <c r="AJ160" s="20" t="s">
        <v>27</v>
      </c>
      <c r="AK160" s="20" t="s">
        <v>27</v>
      </c>
      <c r="AL160" s="31">
        <v>0</v>
      </c>
      <c r="AM160" s="57"/>
      <c r="AO160" s="71" t="s">
        <v>675</v>
      </c>
      <c r="AP160" s="58" t="s">
        <v>676</v>
      </c>
      <c r="AQ160" s="58" t="s">
        <v>676</v>
      </c>
      <c r="AR160" s="58" t="s">
        <v>676</v>
      </c>
      <c r="AS160" s="58" t="s">
        <v>676</v>
      </c>
      <c r="AT160" s="58" t="s">
        <v>676</v>
      </c>
      <c r="AU160" s="58" t="s">
        <v>676</v>
      </c>
      <c r="AV160" s="58" t="s">
        <v>676</v>
      </c>
      <c r="AW160" s="58" t="s">
        <v>676</v>
      </c>
      <c r="AX160" s="58" t="s">
        <v>676</v>
      </c>
      <c r="AY160" s="58" t="s">
        <v>676</v>
      </c>
      <c r="AZ160" s="58" t="s">
        <v>676</v>
      </c>
      <c r="BA160" s="58" t="s">
        <v>676</v>
      </c>
      <c r="BB160" s="58" t="s">
        <v>676</v>
      </c>
      <c r="BC160" s="58" t="s">
        <v>676</v>
      </c>
      <c r="BD160" s="68" t="s">
        <v>649</v>
      </c>
      <c r="BE160" s="58" t="s">
        <v>676</v>
      </c>
      <c r="BF160" s="58" t="s">
        <v>676</v>
      </c>
      <c r="BG160" s="58" t="s">
        <v>676</v>
      </c>
      <c r="BH160" s="58" t="s">
        <v>676</v>
      </c>
      <c r="BI160" s="58" t="s">
        <v>676</v>
      </c>
      <c r="BJ160" s="58" t="s">
        <v>676</v>
      </c>
      <c r="BK160" s="58" t="s">
        <v>676</v>
      </c>
      <c r="BL160" s="58" t="s">
        <v>676</v>
      </c>
      <c r="BM160" s="58" t="s">
        <v>676</v>
      </c>
      <c r="BN160" s="58" t="s">
        <v>676</v>
      </c>
      <c r="BO160" s="58" t="s">
        <v>676</v>
      </c>
      <c r="BP160" s="61" t="s">
        <v>676</v>
      </c>
    </row>
    <row r="161" spans="1:68" ht="313.5">
      <c r="A161" s="41">
        <v>155</v>
      </c>
      <c r="B161" s="49" t="s">
        <v>695</v>
      </c>
      <c r="C161" s="50" t="s">
        <v>699</v>
      </c>
      <c r="D161" s="69" t="s">
        <v>325</v>
      </c>
      <c r="E161" s="16" t="s">
        <v>326</v>
      </c>
      <c r="F161" s="2" t="s">
        <v>291</v>
      </c>
      <c r="G161" s="8">
        <v>14380000</v>
      </c>
      <c r="H161" s="20">
        <f t="shared" si="10"/>
        <v>2300800</v>
      </c>
      <c r="I161" s="45">
        <f t="shared" si="11"/>
        <v>16680800</v>
      </c>
      <c r="J161" s="23"/>
      <c r="K161" s="26">
        <v>21561664.72</v>
      </c>
      <c r="L161" s="38">
        <v>0</v>
      </c>
      <c r="M161" s="38">
        <v>0</v>
      </c>
      <c r="N161" s="38">
        <v>0</v>
      </c>
      <c r="O161" s="20" t="s">
        <v>27</v>
      </c>
      <c r="P161" s="20" t="s">
        <v>27</v>
      </c>
      <c r="Q161" s="20" t="s">
        <v>27</v>
      </c>
      <c r="R161" s="20" t="s">
        <v>27</v>
      </c>
      <c r="S161" s="20" t="s">
        <v>27</v>
      </c>
      <c r="T161" s="20" t="s">
        <v>27</v>
      </c>
      <c r="U161" s="20" t="s">
        <v>27</v>
      </c>
      <c r="V161" s="20" t="s">
        <v>27</v>
      </c>
      <c r="W161" s="20" t="s">
        <v>27</v>
      </c>
      <c r="X161" s="20" t="s">
        <v>27</v>
      </c>
      <c r="Y161" s="20" t="s">
        <v>27</v>
      </c>
      <c r="Z161" s="20">
        <v>18376836</v>
      </c>
      <c r="AA161" s="20" t="s">
        <v>27</v>
      </c>
      <c r="AB161" s="20" t="s">
        <v>27</v>
      </c>
      <c r="AC161" s="20" t="s">
        <v>27</v>
      </c>
      <c r="AD161" s="20" t="s">
        <v>27</v>
      </c>
      <c r="AE161" s="20" t="s">
        <v>27</v>
      </c>
      <c r="AF161" s="20" t="s">
        <v>27</v>
      </c>
      <c r="AG161" s="20">
        <v>0</v>
      </c>
      <c r="AH161" s="20">
        <v>0</v>
      </c>
      <c r="AI161" s="20">
        <v>0</v>
      </c>
      <c r="AJ161" s="20" t="s">
        <v>27</v>
      </c>
      <c r="AK161" s="20" t="s">
        <v>27</v>
      </c>
      <c r="AL161" s="31">
        <v>0</v>
      </c>
      <c r="AM161" s="57"/>
      <c r="AO161" s="71" t="s">
        <v>675</v>
      </c>
      <c r="AP161" s="58" t="s">
        <v>676</v>
      </c>
      <c r="AQ161" s="58" t="s">
        <v>676</v>
      </c>
      <c r="AR161" s="58" t="s">
        <v>676</v>
      </c>
      <c r="AS161" s="58" t="s">
        <v>676</v>
      </c>
      <c r="AT161" s="58" t="s">
        <v>676</v>
      </c>
      <c r="AU161" s="58" t="s">
        <v>676</v>
      </c>
      <c r="AV161" s="58" t="s">
        <v>676</v>
      </c>
      <c r="AW161" s="58" t="s">
        <v>676</v>
      </c>
      <c r="AX161" s="58" t="s">
        <v>676</v>
      </c>
      <c r="AY161" s="58" t="s">
        <v>676</v>
      </c>
      <c r="AZ161" s="58" t="s">
        <v>676</v>
      </c>
      <c r="BA161" s="58" t="s">
        <v>676</v>
      </c>
      <c r="BB161" s="58" t="s">
        <v>676</v>
      </c>
      <c r="BC161" s="58" t="s">
        <v>676</v>
      </c>
      <c r="BD161" s="68" t="s">
        <v>650</v>
      </c>
      <c r="BE161" s="58" t="s">
        <v>676</v>
      </c>
      <c r="BF161" s="58" t="s">
        <v>676</v>
      </c>
      <c r="BG161" s="58" t="s">
        <v>676</v>
      </c>
      <c r="BH161" s="58" t="s">
        <v>676</v>
      </c>
      <c r="BI161" s="58" t="s">
        <v>676</v>
      </c>
      <c r="BJ161" s="58" t="s">
        <v>676</v>
      </c>
      <c r="BK161" s="58" t="s">
        <v>676</v>
      </c>
      <c r="BL161" s="58" t="s">
        <v>676</v>
      </c>
      <c r="BM161" s="58" t="s">
        <v>676</v>
      </c>
      <c r="BN161" s="58" t="s">
        <v>676</v>
      </c>
      <c r="BO161" s="58" t="s">
        <v>676</v>
      </c>
      <c r="BP161" s="61" t="s">
        <v>676</v>
      </c>
    </row>
    <row r="162" spans="1:68" ht="70.5" customHeight="1">
      <c r="A162" s="41">
        <v>156</v>
      </c>
      <c r="B162" s="49" t="s">
        <v>695</v>
      </c>
      <c r="C162" s="50" t="s">
        <v>699</v>
      </c>
      <c r="D162" s="69" t="s">
        <v>327</v>
      </c>
      <c r="E162" s="16" t="s">
        <v>328</v>
      </c>
      <c r="F162" s="2" t="s">
        <v>291</v>
      </c>
      <c r="G162" s="8">
        <v>15949285</v>
      </c>
      <c r="H162" s="20">
        <f t="shared" si="10"/>
        <v>2551885.6</v>
      </c>
      <c r="I162" s="45">
        <f t="shared" si="11"/>
        <v>18501170.6</v>
      </c>
      <c r="J162" s="23"/>
      <c r="K162" s="26">
        <v>22165368.16</v>
      </c>
      <c r="L162" s="38">
        <v>0</v>
      </c>
      <c r="M162" s="38">
        <v>0</v>
      </c>
      <c r="N162" s="38">
        <v>0</v>
      </c>
      <c r="O162" s="20" t="s">
        <v>27</v>
      </c>
      <c r="P162" s="20" t="s">
        <v>27</v>
      </c>
      <c r="Q162" s="20" t="s">
        <v>27</v>
      </c>
      <c r="R162" s="20" t="s">
        <v>27</v>
      </c>
      <c r="S162" s="20" t="s">
        <v>27</v>
      </c>
      <c r="T162" s="20" t="s">
        <v>27</v>
      </c>
      <c r="U162" s="20" t="s">
        <v>27</v>
      </c>
      <c r="V162" s="20" t="s">
        <v>27</v>
      </c>
      <c r="W162" s="20" t="s">
        <v>27</v>
      </c>
      <c r="X162" s="20" t="s">
        <v>27</v>
      </c>
      <c r="Y162" s="20" t="s">
        <v>27</v>
      </c>
      <c r="Z162" s="20">
        <v>26041884</v>
      </c>
      <c r="AA162" s="20" t="s">
        <v>27</v>
      </c>
      <c r="AB162" s="20" t="s">
        <v>27</v>
      </c>
      <c r="AC162" s="20" t="s">
        <v>27</v>
      </c>
      <c r="AD162" s="20" t="s">
        <v>27</v>
      </c>
      <c r="AE162" s="20" t="s">
        <v>27</v>
      </c>
      <c r="AF162" s="20" t="s">
        <v>27</v>
      </c>
      <c r="AG162" s="20">
        <v>0</v>
      </c>
      <c r="AH162" s="20">
        <v>0</v>
      </c>
      <c r="AI162" s="20">
        <v>0</v>
      </c>
      <c r="AJ162" s="20" t="s">
        <v>27</v>
      </c>
      <c r="AK162" s="20" t="s">
        <v>27</v>
      </c>
      <c r="AL162" s="31">
        <v>0</v>
      </c>
      <c r="AM162" s="57"/>
      <c r="AO162" s="71" t="s">
        <v>675</v>
      </c>
      <c r="AP162" s="58" t="s">
        <v>676</v>
      </c>
      <c r="AQ162" s="58" t="s">
        <v>676</v>
      </c>
      <c r="AR162" s="58" t="s">
        <v>676</v>
      </c>
      <c r="AS162" s="58" t="s">
        <v>676</v>
      </c>
      <c r="AT162" s="58" t="s">
        <v>676</v>
      </c>
      <c r="AU162" s="58" t="s">
        <v>676</v>
      </c>
      <c r="AV162" s="58" t="s">
        <v>676</v>
      </c>
      <c r="AW162" s="58" t="s">
        <v>676</v>
      </c>
      <c r="AX162" s="58" t="s">
        <v>676</v>
      </c>
      <c r="AY162" s="58" t="s">
        <v>676</v>
      </c>
      <c r="AZ162" s="58" t="s">
        <v>676</v>
      </c>
      <c r="BA162" s="58" t="s">
        <v>676</v>
      </c>
      <c r="BB162" s="58" t="s">
        <v>676</v>
      </c>
      <c r="BC162" s="58" t="s">
        <v>676</v>
      </c>
      <c r="BD162" s="68" t="s">
        <v>651</v>
      </c>
      <c r="BE162" s="58" t="s">
        <v>676</v>
      </c>
      <c r="BF162" s="58" t="s">
        <v>676</v>
      </c>
      <c r="BG162" s="58" t="s">
        <v>676</v>
      </c>
      <c r="BH162" s="58" t="s">
        <v>676</v>
      </c>
      <c r="BI162" s="58" t="s">
        <v>676</v>
      </c>
      <c r="BJ162" s="58" t="s">
        <v>676</v>
      </c>
      <c r="BK162" s="58" t="s">
        <v>676</v>
      </c>
      <c r="BL162" s="58" t="s">
        <v>676</v>
      </c>
      <c r="BM162" s="58" t="s">
        <v>676</v>
      </c>
      <c r="BN162" s="58" t="s">
        <v>676</v>
      </c>
      <c r="BO162" s="58" t="s">
        <v>676</v>
      </c>
      <c r="BP162" s="61" t="s">
        <v>676</v>
      </c>
    </row>
    <row r="163" spans="1:68" ht="74.25" customHeight="1">
      <c r="A163" s="41">
        <v>157</v>
      </c>
      <c r="B163" s="49" t="s">
        <v>695</v>
      </c>
      <c r="C163" s="50" t="s">
        <v>700</v>
      </c>
      <c r="D163" s="69" t="s">
        <v>329</v>
      </c>
      <c r="E163" s="16" t="s">
        <v>317</v>
      </c>
      <c r="F163" s="2" t="s">
        <v>291</v>
      </c>
      <c r="G163" s="8">
        <v>14500000</v>
      </c>
      <c r="H163" s="20">
        <f t="shared" si="10"/>
        <v>2320000</v>
      </c>
      <c r="I163" s="45">
        <f t="shared" si="11"/>
        <v>16820000</v>
      </c>
      <c r="J163" s="23"/>
      <c r="K163" s="28">
        <v>0</v>
      </c>
      <c r="L163" s="38">
        <v>0</v>
      </c>
      <c r="M163" s="38">
        <v>0</v>
      </c>
      <c r="N163" s="38">
        <v>0</v>
      </c>
      <c r="O163" s="20" t="s">
        <v>27</v>
      </c>
      <c r="P163" s="20" t="s">
        <v>27</v>
      </c>
      <c r="Q163" s="20" t="s">
        <v>27</v>
      </c>
      <c r="R163" s="20" t="s">
        <v>27</v>
      </c>
      <c r="S163" s="20" t="s">
        <v>27</v>
      </c>
      <c r="T163" s="20" t="s">
        <v>27</v>
      </c>
      <c r="U163" s="20" t="s">
        <v>27</v>
      </c>
      <c r="V163" s="20" t="s">
        <v>27</v>
      </c>
      <c r="W163" s="20" t="s">
        <v>27</v>
      </c>
      <c r="X163" s="20" t="s">
        <v>27</v>
      </c>
      <c r="Y163" s="20" t="s">
        <v>27</v>
      </c>
      <c r="Z163" s="20" t="s">
        <v>27</v>
      </c>
      <c r="AA163" s="20" t="s">
        <v>27</v>
      </c>
      <c r="AB163" s="20" t="s">
        <v>27</v>
      </c>
      <c r="AC163" s="20" t="s">
        <v>27</v>
      </c>
      <c r="AD163" s="20" t="s">
        <v>27</v>
      </c>
      <c r="AE163" s="20" t="s">
        <v>27</v>
      </c>
      <c r="AF163" s="20" t="s">
        <v>27</v>
      </c>
      <c r="AG163" s="20">
        <v>0</v>
      </c>
      <c r="AH163" s="20">
        <v>0</v>
      </c>
      <c r="AI163" s="20">
        <v>17032512</v>
      </c>
      <c r="AJ163" s="20" t="s">
        <v>27</v>
      </c>
      <c r="AK163" s="20" t="s">
        <v>27</v>
      </c>
      <c r="AL163" s="31">
        <v>0</v>
      </c>
      <c r="AM163" s="57"/>
      <c r="AO163" s="56" t="s">
        <v>676</v>
      </c>
      <c r="AP163" s="58" t="s">
        <v>676</v>
      </c>
      <c r="AQ163" s="58" t="s">
        <v>676</v>
      </c>
      <c r="AR163" s="58" t="s">
        <v>676</v>
      </c>
      <c r="AS163" s="58" t="s">
        <v>676</v>
      </c>
      <c r="AT163" s="58" t="s">
        <v>676</v>
      </c>
      <c r="AU163" s="58" t="s">
        <v>676</v>
      </c>
      <c r="AV163" s="58" t="s">
        <v>676</v>
      </c>
      <c r="AW163" s="58" t="s">
        <v>676</v>
      </c>
      <c r="AX163" s="58" t="s">
        <v>676</v>
      </c>
      <c r="AY163" s="58" t="s">
        <v>676</v>
      </c>
      <c r="AZ163" s="58" t="s">
        <v>676</v>
      </c>
      <c r="BA163" s="58" t="s">
        <v>676</v>
      </c>
      <c r="BB163" s="58" t="s">
        <v>676</v>
      </c>
      <c r="BC163" s="58" t="s">
        <v>676</v>
      </c>
      <c r="BD163" s="58" t="s">
        <v>676</v>
      </c>
      <c r="BE163" s="58" t="s">
        <v>676</v>
      </c>
      <c r="BF163" s="58" t="s">
        <v>676</v>
      </c>
      <c r="BG163" s="58" t="s">
        <v>676</v>
      </c>
      <c r="BH163" s="58" t="s">
        <v>676</v>
      </c>
      <c r="BI163" s="58" t="s">
        <v>676</v>
      </c>
      <c r="BJ163" s="58" t="s">
        <v>676</v>
      </c>
      <c r="BK163" s="58" t="s">
        <v>676</v>
      </c>
      <c r="BL163" s="58" t="s">
        <v>676</v>
      </c>
      <c r="BM163" s="68" t="s">
        <v>675</v>
      </c>
      <c r="BN163" s="58" t="s">
        <v>676</v>
      </c>
      <c r="BO163" s="58" t="s">
        <v>676</v>
      </c>
      <c r="BP163" s="61" t="s">
        <v>676</v>
      </c>
    </row>
    <row r="164" spans="1:68" ht="81" customHeight="1">
      <c r="A164" s="41">
        <v>158</v>
      </c>
      <c r="B164" s="49" t="s">
        <v>695</v>
      </c>
      <c r="C164" s="50" t="s">
        <v>701</v>
      </c>
      <c r="D164" s="69" t="s">
        <v>330</v>
      </c>
      <c r="E164" s="16" t="s">
        <v>331</v>
      </c>
      <c r="F164" s="2" t="s">
        <v>291</v>
      </c>
      <c r="G164" s="32">
        <v>27000000</v>
      </c>
      <c r="H164" s="20">
        <f t="shared" si="10"/>
        <v>4320000</v>
      </c>
      <c r="I164" s="45">
        <f t="shared" si="11"/>
        <v>31320000</v>
      </c>
      <c r="J164" s="23"/>
      <c r="K164" s="28">
        <v>0</v>
      </c>
      <c r="L164" s="38">
        <v>0</v>
      </c>
      <c r="M164" s="38">
        <v>0</v>
      </c>
      <c r="N164" s="38">
        <v>0</v>
      </c>
      <c r="O164" s="20" t="s">
        <v>27</v>
      </c>
      <c r="P164" s="20" t="s">
        <v>27</v>
      </c>
      <c r="Q164" s="20" t="s">
        <v>27</v>
      </c>
      <c r="R164" s="20" t="s">
        <v>27</v>
      </c>
      <c r="S164" s="20" t="s">
        <v>27</v>
      </c>
      <c r="T164" s="20" t="s">
        <v>27</v>
      </c>
      <c r="U164" s="20" t="s">
        <v>27</v>
      </c>
      <c r="V164" s="20" t="s">
        <v>27</v>
      </c>
      <c r="W164" s="20" t="s">
        <v>27</v>
      </c>
      <c r="X164" s="20" t="s">
        <v>27</v>
      </c>
      <c r="Y164" s="20" t="s">
        <v>27</v>
      </c>
      <c r="Z164" s="20">
        <v>65727108</v>
      </c>
      <c r="AA164" s="20" t="s">
        <v>27</v>
      </c>
      <c r="AB164" s="20" t="s">
        <v>27</v>
      </c>
      <c r="AC164" s="20" t="s">
        <v>27</v>
      </c>
      <c r="AD164" s="20" t="s">
        <v>27</v>
      </c>
      <c r="AE164" s="20" t="s">
        <v>27</v>
      </c>
      <c r="AF164" s="20" t="s">
        <v>27</v>
      </c>
      <c r="AG164" s="20">
        <v>0</v>
      </c>
      <c r="AH164" s="20">
        <v>0</v>
      </c>
      <c r="AI164" s="20">
        <v>0</v>
      </c>
      <c r="AJ164" s="20" t="s">
        <v>27</v>
      </c>
      <c r="AK164" s="20" t="s">
        <v>27</v>
      </c>
      <c r="AL164" s="31">
        <v>0</v>
      </c>
      <c r="AM164" s="57"/>
      <c r="AO164" s="56" t="s">
        <v>676</v>
      </c>
      <c r="AP164" s="58" t="s">
        <v>676</v>
      </c>
      <c r="AQ164" s="58" t="s">
        <v>676</v>
      </c>
      <c r="AR164" s="58" t="s">
        <v>676</v>
      </c>
      <c r="AS164" s="58" t="s">
        <v>676</v>
      </c>
      <c r="AT164" s="58" t="s">
        <v>676</v>
      </c>
      <c r="AU164" s="58" t="s">
        <v>676</v>
      </c>
      <c r="AV164" s="58" t="s">
        <v>676</v>
      </c>
      <c r="AW164" s="58" t="s">
        <v>676</v>
      </c>
      <c r="AX164" s="58" t="s">
        <v>676</v>
      </c>
      <c r="AY164" s="58" t="s">
        <v>676</v>
      </c>
      <c r="AZ164" s="58" t="s">
        <v>676</v>
      </c>
      <c r="BA164" s="58" t="s">
        <v>676</v>
      </c>
      <c r="BB164" s="58" t="s">
        <v>676</v>
      </c>
      <c r="BC164" s="58" t="s">
        <v>676</v>
      </c>
      <c r="BD164" s="68" t="s">
        <v>675</v>
      </c>
      <c r="BE164" s="58" t="s">
        <v>676</v>
      </c>
      <c r="BF164" s="58" t="s">
        <v>676</v>
      </c>
      <c r="BG164" s="58" t="s">
        <v>676</v>
      </c>
      <c r="BH164" s="58" t="s">
        <v>676</v>
      </c>
      <c r="BI164" s="58" t="s">
        <v>676</v>
      </c>
      <c r="BJ164" s="58" t="s">
        <v>676</v>
      </c>
      <c r="BK164" s="58" t="s">
        <v>676</v>
      </c>
      <c r="BL164" s="58" t="s">
        <v>676</v>
      </c>
      <c r="BM164" s="58" t="s">
        <v>676</v>
      </c>
      <c r="BN164" s="58" t="s">
        <v>676</v>
      </c>
      <c r="BO164" s="58" t="s">
        <v>676</v>
      </c>
      <c r="BP164" s="61" t="s">
        <v>676</v>
      </c>
    </row>
    <row r="165" spans="1:68" ht="123.75">
      <c r="A165" s="41">
        <v>159</v>
      </c>
      <c r="B165" s="51" t="s">
        <v>695</v>
      </c>
      <c r="C165" s="52" t="s">
        <v>702</v>
      </c>
      <c r="D165" s="69" t="s">
        <v>332</v>
      </c>
      <c r="E165" s="16" t="s">
        <v>510</v>
      </c>
      <c r="F165" s="2" t="s">
        <v>291</v>
      </c>
      <c r="G165" s="9">
        <v>29150000</v>
      </c>
      <c r="H165" s="20">
        <f t="shared" si="10"/>
        <v>4664000</v>
      </c>
      <c r="I165" s="45">
        <f t="shared" si="11"/>
        <v>33814000</v>
      </c>
      <c r="J165" s="23"/>
      <c r="K165" s="26">
        <v>34628320</v>
      </c>
      <c r="L165" s="38">
        <v>0</v>
      </c>
      <c r="M165" s="38">
        <v>0</v>
      </c>
      <c r="N165" s="38">
        <v>0</v>
      </c>
      <c r="O165" s="20" t="s">
        <v>27</v>
      </c>
      <c r="P165" s="20" t="s">
        <v>27</v>
      </c>
      <c r="Q165" s="20" t="s">
        <v>27</v>
      </c>
      <c r="R165" s="20" t="s">
        <v>27</v>
      </c>
      <c r="S165" s="20" t="s">
        <v>27</v>
      </c>
      <c r="T165" s="20" t="s">
        <v>27</v>
      </c>
      <c r="U165" s="20" t="s">
        <v>27</v>
      </c>
      <c r="V165" s="20" t="s">
        <v>27</v>
      </c>
      <c r="W165" s="20" t="s">
        <v>27</v>
      </c>
      <c r="X165" s="20" t="s">
        <v>27</v>
      </c>
      <c r="Y165" s="20" t="s">
        <v>27</v>
      </c>
      <c r="Z165" s="20" t="s">
        <v>27</v>
      </c>
      <c r="AA165" s="20" t="s">
        <v>27</v>
      </c>
      <c r="AB165" s="20" t="s">
        <v>27</v>
      </c>
      <c r="AC165" s="20" t="s">
        <v>27</v>
      </c>
      <c r="AD165" s="20" t="s">
        <v>27</v>
      </c>
      <c r="AE165" s="20" t="s">
        <v>27</v>
      </c>
      <c r="AF165" s="20" t="s">
        <v>27</v>
      </c>
      <c r="AG165" s="20">
        <v>0</v>
      </c>
      <c r="AH165" s="20">
        <v>0</v>
      </c>
      <c r="AI165" s="20">
        <v>0</v>
      </c>
      <c r="AJ165" s="20" t="s">
        <v>27</v>
      </c>
      <c r="AK165" s="20">
        <v>50139000</v>
      </c>
      <c r="AL165" s="31">
        <v>0</v>
      </c>
      <c r="AM165" s="57"/>
      <c r="AO165" s="71" t="s">
        <v>675</v>
      </c>
      <c r="AP165" s="58" t="s">
        <v>676</v>
      </c>
      <c r="AQ165" s="58" t="s">
        <v>676</v>
      </c>
      <c r="AR165" s="58" t="s">
        <v>676</v>
      </c>
      <c r="AS165" s="58" t="s">
        <v>676</v>
      </c>
      <c r="AT165" s="58" t="s">
        <v>676</v>
      </c>
      <c r="AU165" s="58" t="s">
        <v>676</v>
      </c>
      <c r="AV165" s="58" t="s">
        <v>676</v>
      </c>
      <c r="AW165" s="58" t="s">
        <v>676</v>
      </c>
      <c r="AX165" s="58" t="s">
        <v>676</v>
      </c>
      <c r="AY165" s="58" t="s">
        <v>676</v>
      </c>
      <c r="AZ165" s="58" t="s">
        <v>676</v>
      </c>
      <c r="BA165" s="58" t="s">
        <v>676</v>
      </c>
      <c r="BB165" s="58" t="s">
        <v>676</v>
      </c>
      <c r="BC165" s="58" t="s">
        <v>676</v>
      </c>
      <c r="BD165" s="58" t="s">
        <v>676</v>
      </c>
      <c r="BE165" s="58" t="s">
        <v>676</v>
      </c>
      <c r="BF165" s="58" t="s">
        <v>676</v>
      </c>
      <c r="BG165" s="58" t="s">
        <v>676</v>
      </c>
      <c r="BH165" s="58" t="s">
        <v>676</v>
      </c>
      <c r="BI165" s="58" t="s">
        <v>676</v>
      </c>
      <c r="BJ165" s="58" t="s">
        <v>676</v>
      </c>
      <c r="BK165" s="58" t="s">
        <v>676</v>
      </c>
      <c r="BL165" s="58" t="s">
        <v>676</v>
      </c>
      <c r="BM165" s="58" t="s">
        <v>676</v>
      </c>
      <c r="BN165" s="58" t="s">
        <v>676</v>
      </c>
      <c r="BO165" s="68" t="s">
        <v>675</v>
      </c>
      <c r="BP165" s="61" t="s">
        <v>676</v>
      </c>
    </row>
    <row r="166" spans="1:68" ht="34.5" customHeight="1">
      <c r="A166" s="41">
        <v>160</v>
      </c>
      <c r="B166" s="51" t="s">
        <v>695</v>
      </c>
      <c r="C166" s="52" t="s">
        <v>702</v>
      </c>
      <c r="D166" s="69" t="s">
        <v>333</v>
      </c>
      <c r="E166" s="16" t="s">
        <v>669</v>
      </c>
      <c r="F166" s="2" t="s">
        <v>291</v>
      </c>
      <c r="G166" s="9">
        <v>58657000</v>
      </c>
      <c r="H166" s="20">
        <f t="shared" si="10"/>
        <v>9385120</v>
      </c>
      <c r="I166" s="45">
        <f t="shared" si="11"/>
        <v>68042120</v>
      </c>
      <c r="J166" s="23"/>
      <c r="K166" s="26">
        <v>63615536.8</v>
      </c>
      <c r="L166" s="38">
        <v>0</v>
      </c>
      <c r="M166" s="38">
        <v>0</v>
      </c>
      <c r="N166" s="38">
        <v>0</v>
      </c>
      <c r="O166" s="20" t="s">
        <v>27</v>
      </c>
      <c r="P166" s="20" t="s">
        <v>27</v>
      </c>
      <c r="Q166" s="20" t="s">
        <v>27</v>
      </c>
      <c r="R166" s="20" t="s">
        <v>27</v>
      </c>
      <c r="S166" s="20" t="s">
        <v>27</v>
      </c>
      <c r="T166" s="20" t="s">
        <v>27</v>
      </c>
      <c r="U166" s="20" t="s">
        <v>27</v>
      </c>
      <c r="V166" s="20" t="s">
        <v>27</v>
      </c>
      <c r="W166" s="20" t="s">
        <v>27</v>
      </c>
      <c r="X166" s="20" t="s">
        <v>27</v>
      </c>
      <c r="Y166" s="20" t="s">
        <v>27</v>
      </c>
      <c r="Z166" s="20" t="s">
        <v>27</v>
      </c>
      <c r="AA166" s="20" t="s">
        <v>27</v>
      </c>
      <c r="AB166" s="20" t="s">
        <v>27</v>
      </c>
      <c r="AC166" s="20" t="s">
        <v>27</v>
      </c>
      <c r="AD166" s="20" t="s">
        <v>27</v>
      </c>
      <c r="AE166" s="20" t="s">
        <v>27</v>
      </c>
      <c r="AF166" s="20" t="s">
        <v>27</v>
      </c>
      <c r="AG166" s="20">
        <v>0</v>
      </c>
      <c r="AH166" s="20">
        <v>0</v>
      </c>
      <c r="AI166" s="20">
        <v>0</v>
      </c>
      <c r="AJ166" s="20" t="s">
        <v>27</v>
      </c>
      <c r="AK166" s="20" t="s">
        <v>27</v>
      </c>
      <c r="AL166" s="31">
        <v>0</v>
      </c>
      <c r="AM166" s="57"/>
      <c r="AO166" s="71" t="s">
        <v>675</v>
      </c>
      <c r="AP166" s="58" t="s">
        <v>676</v>
      </c>
      <c r="AQ166" s="58" t="s">
        <v>676</v>
      </c>
      <c r="AR166" s="58" t="s">
        <v>676</v>
      </c>
      <c r="AS166" s="58" t="s">
        <v>676</v>
      </c>
      <c r="AT166" s="58" t="s">
        <v>676</v>
      </c>
      <c r="AU166" s="58" t="s">
        <v>676</v>
      </c>
      <c r="AV166" s="58" t="s">
        <v>676</v>
      </c>
      <c r="AW166" s="58" t="s">
        <v>676</v>
      </c>
      <c r="AX166" s="58" t="s">
        <v>676</v>
      </c>
      <c r="AY166" s="58" t="s">
        <v>676</v>
      </c>
      <c r="AZ166" s="58" t="s">
        <v>676</v>
      </c>
      <c r="BA166" s="58" t="s">
        <v>676</v>
      </c>
      <c r="BB166" s="58" t="s">
        <v>676</v>
      </c>
      <c r="BC166" s="58" t="s">
        <v>676</v>
      </c>
      <c r="BD166" s="58" t="s">
        <v>676</v>
      </c>
      <c r="BE166" s="58" t="s">
        <v>676</v>
      </c>
      <c r="BF166" s="58" t="s">
        <v>676</v>
      </c>
      <c r="BG166" s="58" t="s">
        <v>676</v>
      </c>
      <c r="BH166" s="58" t="s">
        <v>676</v>
      </c>
      <c r="BI166" s="58" t="s">
        <v>676</v>
      </c>
      <c r="BJ166" s="58" t="s">
        <v>676</v>
      </c>
      <c r="BK166" s="58" t="s">
        <v>676</v>
      </c>
      <c r="BL166" s="58" t="s">
        <v>676</v>
      </c>
      <c r="BM166" s="58" t="s">
        <v>676</v>
      </c>
      <c r="BN166" s="58" t="s">
        <v>676</v>
      </c>
      <c r="BO166" s="58" t="s">
        <v>676</v>
      </c>
      <c r="BP166" s="61" t="s">
        <v>676</v>
      </c>
    </row>
    <row r="167" spans="1:68" ht="87" customHeight="1">
      <c r="A167" s="41">
        <v>161</v>
      </c>
      <c r="B167" s="49" t="s">
        <v>695</v>
      </c>
      <c r="C167" s="50" t="s">
        <v>701</v>
      </c>
      <c r="D167" s="69" t="s">
        <v>334</v>
      </c>
      <c r="E167" s="16" t="s">
        <v>335</v>
      </c>
      <c r="F167" s="2" t="s">
        <v>291</v>
      </c>
      <c r="G167" s="8">
        <v>103200000</v>
      </c>
      <c r="H167" s="20">
        <f t="shared" si="10"/>
        <v>16512000</v>
      </c>
      <c r="I167" s="45">
        <f t="shared" si="11"/>
        <v>119712000</v>
      </c>
      <c r="J167" s="23"/>
      <c r="K167" s="28">
        <v>0</v>
      </c>
      <c r="L167" s="38">
        <v>0</v>
      </c>
      <c r="M167" s="38">
        <v>0</v>
      </c>
      <c r="N167" s="38">
        <v>0</v>
      </c>
      <c r="O167" s="20" t="s">
        <v>27</v>
      </c>
      <c r="P167" s="20">
        <v>118320000</v>
      </c>
      <c r="Q167" s="20" t="s">
        <v>27</v>
      </c>
      <c r="R167" s="20" t="s">
        <v>27</v>
      </c>
      <c r="S167" s="20" t="s">
        <v>27</v>
      </c>
      <c r="T167" s="20" t="s">
        <v>27</v>
      </c>
      <c r="U167" s="20" t="s">
        <v>27</v>
      </c>
      <c r="V167" s="20" t="s">
        <v>27</v>
      </c>
      <c r="W167" s="20" t="s">
        <v>27</v>
      </c>
      <c r="X167" s="20" t="s">
        <v>27</v>
      </c>
      <c r="Y167" s="20" t="s">
        <v>27</v>
      </c>
      <c r="Z167" s="20" t="s">
        <v>27</v>
      </c>
      <c r="AA167" s="20" t="s">
        <v>27</v>
      </c>
      <c r="AB167" s="20" t="s">
        <v>27</v>
      </c>
      <c r="AC167" s="20" t="s">
        <v>27</v>
      </c>
      <c r="AD167" s="20" t="s">
        <v>27</v>
      </c>
      <c r="AE167" s="20" t="s">
        <v>27</v>
      </c>
      <c r="AF167" s="20" t="s">
        <v>27</v>
      </c>
      <c r="AG167" s="20">
        <v>0</v>
      </c>
      <c r="AH167" s="20">
        <v>0</v>
      </c>
      <c r="AI167" s="20">
        <v>0</v>
      </c>
      <c r="AJ167" s="20" t="s">
        <v>27</v>
      </c>
      <c r="AK167" s="20" t="s">
        <v>27</v>
      </c>
      <c r="AL167" s="31">
        <v>0</v>
      </c>
      <c r="AM167" s="57"/>
      <c r="AO167" s="56" t="s">
        <v>676</v>
      </c>
      <c r="AP167" s="58" t="s">
        <v>676</v>
      </c>
      <c r="AQ167" s="58" t="s">
        <v>676</v>
      </c>
      <c r="AR167" s="58" t="s">
        <v>676</v>
      </c>
      <c r="AS167" s="58" t="s">
        <v>676</v>
      </c>
      <c r="AT167" s="68" t="s">
        <v>675</v>
      </c>
      <c r="AU167" s="58" t="s">
        <v>676</v>
      </c>
      <c r="AV167" s="58" t="s">
        <v>676</v>
      </c>
      <c r="AW167" s="58" t="s">
        <v>676</v>
      </c>
      <c r="AX167" s="58" t="s">
        <v>676</v>
      </c>
      <c r="AY167" s="58" t="s">
        <v>676</v>
      </c>
      <c r="AZ167" s="58" t="s">
        <v>676</v>
      </c>
      <c r="BA167" s="58" t="s">
        <v>676</v>
      </c>
      <c r="BB167" s="58" t="s">
        <v>676</v>
      </c>
      <c r="BC167" s="58" t="s">
        <v>676</v>
      </c>
      <c r="BD167" s="58" t="s">
        <v>676</v>
      </c>
      <c r="BE167" s="58" t="s">
        <v>676</v>
      </c>
      <c r="BF167" s="58" t="s">
        <v>676</v>
      </c>
      <c r="BG167" s="58" t="s">
        <v>676</v>
      </c>
      <c r="BH167" s="58" t="s">
        <v>676</v>
      </c>
      <c r="BI167" s="58" t="s">
        <v>676</v>
      </c>
      <c r="BJ167" s="58" t="s">
        <v>676</v>
      </c>
      <c r="BK167" s="58" t="s">
        <v>676</v>
      </c>
      <c r="BL167" s="58" t="s">
        <v>676</v>
      </c>
      <c r="BM167" s="58" t="s">
        <v>676</v>
      </c>
      <c r="BN167" s="58" t="s">
        <v>676</v>
      </c>
      <c r="BO167" s="58" t="s">
        <v>676</v>
      </c>
      <c r="BP167" s="61" t="s">
        <v>676</v>
      </c>
    </row>
    <row r="168" spans="1:68" ht="63.75" customHeight="1">
      <c r="A168" s="41">
        <v>162</v>
      </c>
      <c r="B168" s="49" t="s">
        <v>695</v>
      </c>
      <c r="C168" s="50" t="s">
        <v>701</v>
      </c>
      <c r="D168" s="69" t="s">
        <v>336</v>
      </c>
      <c r="E168" s="16" t="s">
        <v>511</v>
      </c>
      <c r="F168" s="2" t="s">
        <v>291</v>
      </c>
      <c r="G168" s="8">
        <v>6120000</v>
      </c>
      <c r="H168" s="20">
        <f t="shared" si="10"/>
        <v>979200</v>
      </c>
      <c r="I168" s="45">
        <f t="shared" si="11"/>
        <v>7099200</v>
      </c>
      <c r="J168" s="23"/>
      <c r="K168" s="28">
        <v>0</v>
      </c>
      <c r="L168" s="38">
        <v>0</v>
      </c>
      <c r="M168" s="38">
        <v>0</v>
      </c>
      <c r="N168" s="38">
        <v>0</v>
      </c>
      <c r="O168" s="20" t="s">
        <v>27</v>
      </c>
      <c r="P168" s="20" t="s">
        <v>27</v>
      </c>
      <c r="Q168" s="20" t="s">
        <v>27</v>
      </c>
      <c r="R168" s="20" t="s">
        <v>27</v>
      </c>
      <c r="S168" s="20" t="s">
        <v>27</v>
      </c>
      <c r="T168" s="20" t="s">
        <v>27</v>
      </c>
      <c r="U168" s="20" t="s">
        <v>27</v>
      </c>
      <c r="V168" s="20" t="s">
        <v>27</v>
      </c>
      <c r="W168" s="20" t="s">
        <v>27</v>
      </c>
      <c r="X168" s="20" t="s">
        <v>27</v>
      </c>
      <c r="Y168" s="20" t="s">
        <v>27</v>
      </c>
      <c r="Z168" s="20" t="s">
        <v>27</v>
      </c>
      <c r="AA168" s="20" t="s">
        <v>27</v>
      </c>
      <c r="AB168" s="20" t="s">
        <v>27</v>
      </c>
      <c r="AC168" s="20" t="s">
        <v>27</v>
      </c>
      <c r="AD168" s="20" t="s">
        <v>27</v>
      </c>
      <c r="AE168" s="20" t="s">
        <v>27</v>
      </c>
      <c r="AF168" s="20" t="s">
        <v>27</v>
      </c>
      <c r="AG168" s="20">
        <v>0</v>
      </c>
      <c r="AH168" s="20">
        <v>0</v>
      </c>
      <c r="AI168" s="20">
        <v>0</v>
      </c>
      <c r="AJ168" s="20" t="s">
        <v>27</v>
      </c>
      <c r="AK168" s="20" t="s">
        <v>27</v>
      </c>
      <c r="AL168" s="31">
        <v>0</v>
      </c>
      <c r="AM168" s="57"/>
      <c r="AO168" s="56" t="s">
        <v>676</v>
      </c>
      <c r="AP168" s="58" t="s">
        <v>676</v>
      </c>
      <c r="AQ168" s="58" t="s">
        <v>676</v>
      </c>
      <c r="AR168" s="58" t="s">
        <v>676</v>
      </c>
      <c r="AS168" s="58" t="s">
        <v>676</v>
      </c>
      <c r="AT168" s="58" t="s">
        <v>676</v>
      </c>
      <c r="AU168" s="58" t="s">
        <v>676</v>
      </c>
      <c r="AV168" s="58" t="s">
        <v>676</v>
      </c>
      <c r="AW168" s="58" t="s">
        <v>676</v>
      </c>
      <c r="AX168" s="58" t="s">
        <v>676</v>
      </c>
      <c r="AY168" s="58" t="s">
        <v>676</v>
      </c>
      <c r="AZ168" s="58" t="s">
        <v>676</v>
      </c>
      <c r="BA168" s="58" t="s">
        <v>676</v>
      </c>
      <c r="BB168" s="58" t="s">
        <v>676</v>
      </c>
      <c r="BC168" s="58" t="s">
        <v>676</v>
      </c>
      <c r="BD168" s="58" t="s">
        <v>676</v>
      </c>
      <c r="BE168" s="58" t="s">
        <v>676</v>
      </c>
      <c r="BF168" s="58" t="s">
        <v>676</v>
      </c>
      <c r="BG168" s="58" t="s">
        <v>676</v>
      </c>
      <c r="BH168" s="58" t="s">
        <v>676</v>
      </c>
      <c r="BI168" s="58" t="s">
        <v>676</v>
      </c>
      <c r="BJ168" s="58" t="s">
        <v>676</v>
      </c>
      <c r="BK168" s="58" t="s">
        <v>676</v>
      </c>
      <c r="BL168" s="58" t="s">
        <v>676</v>
      </c>
      <c r="BM168" s="58" t="s">
        <v>676</v>
      </c>
      <c r="BN168" s="58" t="s">
        <v>676</v>
      </c>
      <c r="BO168" s="58" t="s">
        <v>676</v>
      </c>
      <c r="BP168" s="61" t="s">
        <v>676</v>
      </c>
    </row>
    <row r="169" spans="1:68" ht="39.75" customHeight="1">
      <c r="A169" s="41">
        <v>163</v>
      </c>
      <c r="B169" s="49" t="s">
        <v>695</v>
      </c>
      <c r="C169" s="50" t="s">
        <v>701</v>
      </c>
      <c r="D169" s="69" t="s">
        <v>337</v>
      </c>
      <c r="E169" s="16" t="s">
        <v>503</v>
      </c>
      <c r="F169" s="2" t="s">
        <v>291</v>
      </c>
      <c r="G169" s="8">
        <v>23500000</v>
      </c>
      <c r="H169" s="20">
        <f t="shared" si="10"/>
        <v>3760000</v>
      </c>
      <c r="I169" s="45">
        <f t="shared" si="11"/>
        <v>27260000</v>
      </c>
      <c r="J169" s="23"/>
      <c r="K169" s="28">
        <v>0</v>
      </c>
      <c r="L169" s="38">
        <v>0</v>
      </c>
      <c r="M169" s="38">
        <v>0</v>
      </c>
      <c r="N169" s="38">
        <v>0</v>
      </c>
      <c r="O169" s="20" t="s">
        <v>27</v>
      </c>
      <c r="P169" s="20" t="s">
        <v>27</v>
      </c>
      <c r="Q169" s="20" t="s">
        <v>27</v>
      </c>
      <c r="R169" s="20" t="s">
        <v>27</v>
      </c>
      <c r="S169" s="20" t="s">
        <v>27</v>
      </c>
      <c r="T169" s="20" t="s">
        <v>27</v>
      </c>
      <c r="U169" s="20" t="s">
        <v>27</v>
      </c>
      <c r="V169" s="20" t="s">
        <v>27</v>
      </c>
      <c r="W169" s="20" t="s">
        <v>27</v>
      </c>
      <c r="X169" s="20" t="s">
        <v>27</v>
      </c>
      <c r="Y169" s="20" t="s">
        <v>27</v>
      </c>
      <c r="Z169" s="20" t="s">
        <v>27</v>
      </c>
      <c r="AA169" s="20" t="s">
        <v>27</v>
      </c>
      <c r="AB169" s="20" t="s">
        <v>27</v>
      </c>
      <c r="AC169" s="20" t="s">
        <v>27</v>
      </c>
      <c r="AD169" s="20" t="s">
        <v>27</v>
      </c>
      <c r="AE169" s="20" t="s">
        <v>27</v>
      </c>
      <c r="AF169" s="20">
        <v>29799100.8</v>
      </c>
      <c r="AG169" s="20">
        <v>0</v>
      </c>
      <c r="AH169" s="20">
        <v>26564000</v>
      </c>
      <c r="AI169" s="20">
        <v>27248400</v>
      </c>
      <c r="AJ169" s="20" t="s">
        <v>27</v>
      </c>
      <c r="AK169" s="20" t="s">
        <v>27</v>
      </c>
      <c r="AL169" s="31">
        <v>0</v>
      </c>
      <c r="AM169" s="57"/>
      <c r="AO169" s="56" t="s">
        <v>676</v>
      </c>
      <c r="AP169" s="58" t="s">
        <v>676</v>
      </c>
      <c r="AQ169" s="58" t="s">
        <v>676</v>
      </c>
      <c r="AR169" s="58" t="s">
        <v>676</v>
      </c>
      <c r="AS169" s="58" t="s">
        <v>676</v>
      </c>
      <c r="AT169" s="58" t="s">
        <v>676</v>
      </c>
      <c r="AU169" s="58" t="s">
        <v>676</v>
      </c>
      <c r="AV169" s="58" t="s">
        <v>676</v>
      </c>
      <c r="AW169" s="58" t="s">
        <v>676</v>
      </c>
      <c r="AX169" s="58" t="s">
        <v>676</v>
      </c>
      <c r="AY169" s="58" t="s">
        <v>676</v>
      </c>
      <c r="AZ169" s="58" t="s">
        <v>676</v>
      </c>
      <c r="BA169" s="58" t="s">
        <v>676</v>
      </c>
      <c r="BB169" s="58" t="s">
        <v>676</v>
      </c>
      <c r="BC169" s="58" t="s">
        <v>676</v>
      </c>
      <c r="BD169" s="58" t="s">
        <v>676</v>
      </c>
      <c r="BE169" s="58" t="s">
        <v>676</v>
      </c>
      <c r="BF169" s="58" t="s">
        <v>676</v>
      </c>
      <c r="BG169" s="58" t="s">
        <v>676</v>
      </c>
      <c r="BH169" s="58" t="s">
        <v>676</v>
      </c>
      <c r="BI169" s="58" t="s">
        <v>676</v>
      </c>
      <c r="BJ169" s="68" t="s">
        <v>675</v>
      </c>
      <c r="BK169" s="58" t="s">
        <v>676</v>
      </c>
      <c r="BL169" s="68" t="s">
        <v>675</v>
      </c>
      <c r="BM169" s="68" t="s">
        <v>675</v>
      </c>
      <c r="BN169" s="58" t="s">
        <v>676</v>
      </c>
      <c r="BO169" s="58" t="s">
        <v>676</v>
      </c>
      <c r="BP169" s="61" t="s">
        <v>676</v>
      </c>
    </row>
    <row r="170" spans="1:68" ht="41.25" customHeight="1" thickBot="1">
      <c r="A170" s="42">
        <v>164</v>
      </c>
      <c r="B170" s="54" t="s">
        <v>695</v>
      </c>
      <c r="C170" s="55" t="s">
        <v>701</v>
      </c>
      <c r="D170" s="74" t="s">
        <v>338</v>
      </c>
      <c r="E170" s="46" t="s">
        <v>319</v>
      </c>
      <c r="F170" s="2" t="s">
        <v>473</v>
      </c>
      <c r="G170" s="47">
        <v>800000</v>
      </c>
      <c r="H170" s="27">
        <f t="shared" si="10"/>
        <v>128000</v>
      </c>
      <c r="I170" s="48">
        <f t="shared" si="11"/>
        <v>5568000</v>
      </c>
      <c r="J170" s="23"/>
      <c r="K170" s="39">
        <v>0</v>
      </c>
      <c r="L170" s="40">
        <v>0</v>
      </c>
      <c r="M170" s="40">
        <v>0</v>
      </c>
      <c r="N170" s="40">
        <v>0</v>
      </c>
      <c r="O170" s="27" t="s">
        <v>27</v>
      </c>
      <c r="P170" s="27" t="s">
        <v>27</v>
      </c>
      <c r="Q170" s="27" t="s">
        <v>27</v>
      </c>
      <c r="R170" s="27" t="s">
        <v>27</v>
      </c>
      <c r="S170" s="27" t="s">
        <v>27</v>
      </c>
      <c r="T170" s="27" t="s">
        <v>27</v>
      </c>
      <c r="U170" s="27" t="s">
        <v>27</v>
      </c>
      <c r="V170" s="27" t="s">
        <v>27</v>
      </c>
      <c r="W170" s="27" t="s">
        <v>27</v>
      </c>
      <c r="X170" s="27" t="s">
        <v>27</v>
      </c>
      <c r="Y170" s="27" t="s">
        <v>27</v>
      </c>
      <c r="Z170" s="27" t="s">
        <v>27</v>
      </c>
      <c r="AA170" s="27" t="s">
        <v>27</v>
      </c>
      <c r="AB170" s="27" t="s">
        <v>27</v>
      </c>
      <c r="AC170" s="27" t="s">
        <v>27</v>
      </c>
      <c r="AD170" s="27" t="s">
        <v>27</v>
      </c>
      <c r="AE170" s="27" t="s">
        <v>27</v>
      </c>
      <c r="AF170" s="27" t="s">
        <v>27</v>
      </c>
      <c r="AG170" s="27">
        <v>0</v>
      </c>
      <c r="AH170" s="27">
        <v>0</v>
      </c>
      <c r="AI170" s="27">
        <v>0</v>
      </c>
      <c r="AJ170" s="27" t="s">
        <v>27</v>
      </c>
      <c r="AK170" s="27" t="s">
        <v>27</v>
      </c>
      <c r="AL170" s="33">
        <v>0</v>
      </c>
      <c r="AM170" s="57"/>
      <c r="AO170" s="59" t="s">
        <v>676</v>
      </c>
      <c r="AP170" s="60" t="s">
        <v>676</v>
      </c>
      <c r="AQ170" s="60" t="s">
        <v>676</v>
      </c>
      <c r="AR170" s="60" t="s">
        <v>676</v>
      </c>
      <c r="AS170" s="60" t="s">
        <v>676</v>
      </c>
      <c r="AT170" s="60" t="s">
        <v>676</v>
      </c>
      <c r="AU170" s="60" t="s">
        <v>676</v>
      </c>
      <c r="AV170" s="60" t="s">
        <v>676</v>
      </c>
      <c r="AW170" s="60" t="s">
        <v>676</v>
      </c>
      <c r="AX170" s="60" t="s">
        <v>676</v>
      </c>
      <c r="AY170" s="60" t="s">
        <v>676</v>
      </c>
      <c r="AZ170" s="60" t="s">
        <v>676</v>
      </c>
      <c r="BA170" s="60" t="s">
        <v>676</v>
      </c>
      <c r="BB170" s="60" t="s">
        <v>676</v>
      </c>
      <c r="BC170" s="60" t="s">
        <v>676</v>
      </c>
      <c r="BD170" s="60" t="s">
        <v>676</v>
      </c>
      <c r="BE170" s="60" t="s">
        <v>676</v>
      </c>
      <c r="BF170" s="60" t="s">
        <v>676</v>
      </c>
      <c r="BG170" s="60" t="s">
        <v>676</v>
      </c>
      <c r="BH170" s="60" t="s">
        <v>676</v>
      </c>
      <c r="BI170" s="60" t="s">
        <v>676</v>
      </c>
      <c r="BJ170" s="60" t="s">
        <v>676</v>
      </c>
      <c r="BK170" s="60" t="s">
        <v>676</v>
      </c>
      <c r="BL170" s="60" t="s">
        <v>676</v>
      </c>
      <c r="BM170" s="60" t="s">
        <v>676</v>
      </c>
      <c r="BN170" s="60" t="s">
        <v>676</v>
      </c>
      <c r="BO170" s="60" t="s">
        <v>676</v>
      </c>
      <c r="BP170" s="62" t="s">
        <v>676</v>
      </c>
    </row>
    <row r="171" spans="7:38" ht="9">
      <c r="G171" s="1"/>
      <c r="H171" s="1"/>
      <c r="I171" s="1"/>
      <c r="J171" s="19"/>
      <c r="K171" s="23">
        <f aca="true" t="shared" si="12" ref="K171:AF171">SUM(K7:K170)</f>
        <v>539228788.64</v>
      </c>
      <c r="L171" s="23">
        <f t="shared" si="12"/>
        <v>274375960</v>
      </c>
      <c r="M171" s="23">
        <f t="shared" si="12"/>
        <v>405652000</v>
      </c>
      <c r="N171" s="23">
        <f t="shared" si="12"/>
        <v>294813631.7828571</v>
      </c>
      <c r="O171" s="23">
        <f t="shared" si="12"/>
        <v>82012000</v>
      </c>
      <c r="P171" s="23">
        <f t="shared" si="12"/>
        <v>559812160</v>
      </c>
      <c r="Q171" s="23">
        <f t="shared" si="12"/>
        <v>44360720</v>
      </c>
      <c r="R171" s="23">
        <f t="shared" si="12"/>
        <v>261527800</v>
      </c>
      <c r="S171" s="23">
        <f t="shared" si="12"/>
        <v>282404320</v>
      </c>
      <c r="T171" s="23">
        <f t="shared" si="12"/>
        <v>131627558.61236756</v>
      </c>
      <c r="U171" s="23">
        <f t="shared" si="12"/>
        <v>357104422.4</v>
      </c>
      <c r="V171" s="23">
        <f t="shared" si="12"/>
        <v>300897040</v>
      </c>
      <c r="W171" s="23">
        <f t="shared" si="12"/>
        <v>64971600</v>
      </c>
      <c r="X171" s="23">
        <f>SUM(X7:X170)</f>
        <v>299338000</v>
      </c>
      <c r="Y171" s="23">
        <f t="shared" si="12"/>
        <v>84999000</v>
      </c>
      <c r="Z171" s="23">
        <f t="shared" si="12"/>
        <v>863001811.64</v>
      </c>
      <c r="AA171" s="23">
        <f t="shared" si="12"/>
        <v>463661280</v>
      </c>
      <c r="AB171" s="23">
        <f t="shared" si="12"/>
        <v>348757561.2</v>
      </c>
      <c r="AC171" s="23">
        <f t="shared" si="12"/>
        <v>358799020</v>
      </c>
      <c r="AD171" s="23">
        <f t="shared" si="12"/>
        <v>282609379.7192</v>
      </c>
      <c r="AE171" s="23">
        <f t="shared" si="12"/>
        <v>196999320</v>
      </c>
      <c r="AF171" s="23">
        <f t="shared" si="12"/>
        <v>307997966.08000004</v>
      </c>
      <c r="AG171" s="23">
        <f aca="true" t="shared" si="13" ref="AG171:AL171">SUM(AG7:AG170)</f>
        <v>253376663</v>
      </c>
      <c r="AH171" s="23">
        <f t="shared" si="13"/>
        <v>194607400</v>
      </c>
      <c r="AI171" s="23">
        <f t="shared" si="13"/>
        <v>574750986.08</v>
      </c>
      <c r="AJ171" s="25">
        <f t="shared" si="13"/>
        <v>91757519</v>
      </c>
      <c r="AK171" s="25">
        <f t="shared" si="13"/>
        <v>723794545.08</v>
      </c>
      <c r="AL171" s="25">
        <f t="shared" si="13"/>
        <v>104686868</v>
      </c>
    </row>
    <row r="172" spans="7:38" ht="9">
      <c r="G172" s="1"/>
      <c r="H172" s="1"/>
      <c r="I172" s="1"/>
      <c r="J172" s="19"/>
      <c r="K172" s="19"/>
      <c r="L172" s="19"/>
      <c r="M172" s="19"/>
      <c r="N172" s="19"/>
      <c r="O172" s="19"/>
      <c r="P172" s="19"/>
      <c r="Q172" s="19"/>
      <c r="R172" s="19"/>
      <c r="S172" s="19"/>
      <c r="T172" s="19"/>
      <c r="U172" s="19"/>
      <c r="V172" s="19"/>
      <c r="W172" s="19"/>
      <c r="X172" s="19"/>
      <c r="Y172" s="19"/>
      <c r="Z172" s="19"/>
      <c r="AA172" s="19"/>
      <c r="AB172" s="19"/>
      <c r="AC172" s="23"/>
      <c r="AD172" s="19"/>
      <c r="AE172" s="23"/>
      <c r="AF172" s="19"/>
      <c r="AG172" s="19"/>
      <c r="AH172" s="19"/>
      <c r="AI172" s="19"/>
      <c r="AJ172" s="19"/>
      <c r="AK172" s="19"/>
      <c r="AL172" s="37"/>
    </row>
    <row r="173" spans="7:38" ht="9">
      <c r="G173" s="1"/>
      <c r="H173" s="1"/>
      <c r="I173" s="1"/>
      <c r="J173" s="19"/>
      <c r="K173" s="19"/>
      <c r="L173" s="19"/>
      <c r="M173" s="19"/>
      <c r="N173" s="19"/>
      <c r="O173" s="19"/>
      <c r="P173" s="19"/>
      <c r="Q173" s="19"/>
      <c r="R173" s="19"/>
      <c r="S173" s="19"/>
      <c r="T173" s="19"/>
      <c r="U173" s="19"/>
      <c r="V173" s="19"/>
      <c r="W173" s="19"/>
      <c r="X173" s="19"/>
      <c r="Y173" s="19"/>
      <c r="Z173" s="19"/>
      <c r="AA173" s="19"/>
      <c r="AB173" s="19"/>
      <c r="AC173" s="23"/>
      <c r="AD173" s="19"/>
      <c r="AE173" s="23"/>
      <c r="AF173" s="19"/>
      <c r="AG173" s="19"/>
      <c r="AH173" s="19"/>
      <c r="AI173" s="19"/>
      <c r="AJ173" s="19"/>
      <c r="AK173" s="19"/>
      <c r="AL173" s="37"/>
    </row>
    <row r="174" spans="7:38" ht="9">
      <c r="G174" s="1"/>
      <c r="H174" s="1"/>
      <c r="I174" s="79">
        <f>SUM(I7:I173)</f>
        <v>2892387134.6000004</v>
      </c>
      <c r="J174" s="19"/>
      <c r="K174" s="19"/>
      <c r="L174" s="19"/>
      <c r="M174" s="19"/>
      <c r="N174" s="19"/>
      <c r="O174" s="19"/>
      <c r="P174" s="19"/>
      <c r="Q174" s="19"/>
      <c r="R174" s="19"/>
      <c r="S174" s="19"/>
      <c r="T174" s="19"/>
      <c r="U174" s="19"/>
      <c r="V174" s="19"/>
      <c r="W174" s="19"/>
      <c r="X174" s="19"/>
      <c r="Y174" s="19"/>
      <c r="Z174" s="19"/>
      <c r="AA174" s="19"/>
      <c r="AB174" s="19"/>
      <c r="AC174" s="23"/>
      <c r="AD174" s="19"/>
      <c r="AE174" s="23"/>
      <c r="AF174" s="19"/>
      <c r="AG174" s="19"/>
      <c r="AH174" s="19"/>
      <c r="AI174" s="19"/>
      <c r="AJ174" s="19"/>
      <c r="AK174" s="19"/>
      <c r="AL174" s="37"/>
    </row>
    <row r="175" spans="7:38" ht="9">
      <c r="G175" s="1"/>
      <c r="H175" s="1"/>
      <c r="I175" s="1"/>
      <c r="J175" s="19"/>
      <c r="K175" s="19"/>
      <c r="L175" s="19"/>
      <c r="M175" s="19"/>
      <c r="N175" s="19"/>
      <c r="O175" s="19"/>
      <c r="P175" s="19"/>
      <c r="Q175" s="19"/>
      <c r="R175" s="19"/>
      <c r="S175" s="19"/>
      <c r="T175" s="19"/>
      <c r="U175" s="19"/>
      <c r="V175" s="19"/>
      <c r="W175" s="19"/>
      <c r="X175" s="19"/>
      <c r="Y175" s="19"/>
      <c r="Z175" s="19"/>
      <c r="AA175" s="19"/>
      <c r="AB175" s="19"/>
      <c r="AC175" s="23"/>
      <c r="AD175" s="19"/>
      <c r="AE175" s="23"/>
      <c r="AF175" s="19"/>
      <c r="AG175" s="19"/>
      <c r="AH175" s="19"/>
      <c r="AI175" s="19"/>
      <c r="AJ175" s="19"/>
      <c r="AK175" s="19"/>
      <c r="AL175" s="37"/>
    </row>
    <row r="176" spans="7:38" ht="9">
      <c r="G176" s="1"/>
      <c r="H176" s="1"/>
      <c r="I176" s="1"/>
      <c r="J176" s="19"/>
      <c r="K176" s="19"/>
      <c r="L176" s="19"/>
      <c r="M176" s="19"/>
      <c r="N176" s="19"/>
      <c r="O176" s="19"/>
      <c r="P176" s="19"/>
      <c r="Q176" s="19"/>
      <c r="R176" s="19"/>
      <c r="S176" s="19"/>
      <c r="T176" s="19"/>
      <c r="U176" s="19"/>
      <c r="V176" s="19"/>
      <c r="W176" s="19"/>
      <c r="X176" s="19"/>
      <c r="Y176" s="19"/>
      <c r="Z176" s="19"/>
      <c r="AA176" s="19"/>
      <c r="AB176" s="19"/>
      <c r="AC176" s="23"/>
      <c r="AD176" s="19"/>
      <c r="AE176" s="23"/>
      <c r="AF176" s="19"/>
      <c r="AG176" s="19"/>
      <c r="AH176" s="19"/>
      <c r="AI176" s="19"/>
      <c r="AJ176" s="19"/>
      <c r="AK176" s="19"/>
      <c r="AL176" s="37"/>
    </row>
    <row r="177" spans="7:38" ht="9">
      <c r="G177" s="1"/>
      <c r="H177" s="1"/>
      <c r="I177" s="1"/>
      <c r="J177" s="19"/>
      <c r="K177" s="19"/>
      <c r="L177" s="19"/>
      <c r="M177" s="19"/>
      <c r="N177" s="19"/>
      <c r="O177" s="19"/>
      <c r="P177" s="19"/>
      <c r="Q177" s="19"/>
      <c r="R177" s="19"/>
      <c r="S177" s="19"/>
      <c r="T177" s="19"/>
      <c r="U177" s="19"/>
      <c r="V177" s="19"/>
      <c r="W177" s="19"/>
      <c r="X177" s="19"/>
      <c r="Y177" s="19"/>
      <c r="Z177" s="19"/>
      <c r="AA177" s="19"/>
      <c r="AB177" s="19"/>
      <c r="AC177" s="23"/>
      <c r="AD177" s="19"/>
      <c r="AE177" s="23"/>
      <c r="AF177" s="19"/>
      <c r="AG177" s="19"/>
      <c r="AH177" s="19"/>
      <c r="AI177" s="19"/>
      <c r="AJ177" s="19"/>
      <c r="AK177" s="19"/>
      <c r="AL177" s="37"/>
    </row>
    <row r="178" spans="7:38" ht="9">
      <c r="G178" s="1"/>
      <c r="H178" s="1"/>
      <c r="I178" s="1"/>
      <c r="J178" s="19"/>
      <c r="K178" s="19"/>
      <c r="L178" s="19"/>
      <c r="M178" s="19"/>
      <c r="N178" s="19"/>
      <c r="O178" s="19"/>
      <c r="P178" s="19"/>
      <c r="Q178" s="19"/>
      <c r="R178" s="19"/>
      <c r="S178" s="19"/>
      <c r="T178" s="19"/>
      <c r="U178" s="19"/>
      <c r="V178" s="19"/>
      <c r="W178" s="19"/>
      <c r="X178" s="19"/>
      <c r="Y178" s="19"/>
      <c r="Z178" s="19"/>
      <c r="AA178" s="19"/>
      <c r="AB178" s="19"/>
      <c r="AC178" s="23"/>
      <c r="AD178" s="19"/>
      <c r="AE178" s="23"/>
      <c r="AF178" s="19"/>
      <c r="AG178" s="19"/>
      <c r="AH178" s="19"/>
      <c r="AI178" s="19"/>
      <c r="AJ178" s="19"/>
      <c r="AK178" s="19"/>
      <c r="AL178" s="37"/>
    </row>
    <row r="179" spans="7:38" ht="9">
      <c r="G179" s="1"/>
      <c r="H179" s="1"/>
      <c r="I179" s="1"/>
      <c r="J179" s="19"/>
      <c r="K179" s="19"/>
      <c r="L179" s="19"/>
      <c r="M179" s="19"/>
      <c r="N179" s="19"/>
      <c r="O179" s="19"/>
      <c r="P179" s="19"/>
      <c r="Q179" s="19"/>
      <c r="R179" s="19"/>
      <c r="S179" s="19"/>
      <c r="T179" s="19"/>
      <c r="U179" s="19"/>
      <c r="V179" s="19"/>
      <c r="W179" s="19"/>
      <c r="X179" s="19"/>
      <c r="Y179" s="19"/>
      <c r="Z179" s="19"/>
      <c r="AA179" s="19"/>
      <c r="AB179" s="19"/>
      <c r="AC179" s="23"/>
      <c r="AD179" s="19"/>
      <c r="AE179" s="23"/>
      <c r="AF179" s="19"/>
      <c r="AG179" s="19"/>
      <c r="AH179" s="19"/>
      <c r="AI179" s="19"/>
      <c r="AJ179" s="19"/>
      <c r="AK179" s="19"/>
      <c r="AL179" s="37"/>
    </row>
    <row r="180" spans="7:38" ht="9">
      <c r="G180" s="1"/>
      <c r="H180" s="1"/>
      <c r="I180" s="1"/>
      <c r="J180" s="19"/>
      <c r="K180" s="19"/>
      <c r="L180" s="19"/>
      <c r="M180" s="19"/>
      <c r="N180" s="19"/>
      <c r="O180" s="19"/>
      <c r="P180" s="19"/>
      <c r="Q180" s="19"/>
      <c r="R180" s="19"/>
      <c r="S180" s="19"/>
      <c r="T180" s="19"/>
      <c r="U180" s="19"/>
      <c r="V180" s="19"/>
      <c r="W180" s="19"/>
      <c r="X180" s="19"/>
      <c r="Y180" s="19"/>
      <c r="Z180" s="19"/>
      <c r="AA180" s="19"/>
      <c r="AB180" s="19"/>
      <c r="AC180" s="23"/>
      <c r="AD180" s="19"/>
      <c r="AE180" s="23"/>
      <c r="AF180" s="19"/>
      <c r="AG180" s="19"/>
      <c r="AH180" s="19"/>
      <c r="AI180" s="19"/>
      <c r="AJ180" s="19"/>
      <c r="AK180" s="19"/>
      <c r="AL180" s="37"/>
    </row>
    <row r="181" spans="7:38" ht="9">
      <c r="G181" s="1"/>
      <c r="H181" s="1"/>
      <c r="I181" s="1"/>
      <c r="J181" s="19"/>
      <c r="K181" s="19"/>
      <c r="L181" s="19"/>
      <c r="M181" s="19"/>
      <c r="N181" s="19"/>
      <c r="O181" s="19"/>
      <c r="P181" s="19"/>
      <c r="Q181" s="19"/>
      <c r="R181" s="19"/>
      <c r="S181" s="19"/>
      <c r="T181" s="19"/>
      <c r="U181" s="19"/>
      <c r="V181" s="19"/>
      <c r="W181" s="19"/>
      <c r="X181" s="19"/>
      <c r="Y181" s="19"/>
      <c r="Z181" s="19"/>
      <c r="AA181" s="19"/>
      <c r="AB181" s="19"/>
      <c r="AC181" s="23"/>
      <c r="AD181" s="19"/>
      <c r="AE181" s="23"/>
      <c r="AF181" s="19"/>
      <c r="AG181" s="19"/>
      <c r="AH181" s="19"/>
      <c r="AI181" s="19"/>
      <c r="AJ181" s="19"/>
      <c r="AK181" s="19"/>
      <c r="AL181" s="37"/>
    </row>
    <row r="182" spans="7:38" ht="9">
      <c r="G182" s="1"/>
      <c r="H182" s="1"/>
      <c r="I182" s="1"/>
      <c r="J182" s="19"/>
      <c r="K182" s="19"/>
      <c r="L182" s="19"/>
      <c r="M182" s="19"/>
      <c r="N182" s="19"/>
      <c r="O182" s="19"/>
      <c r="P182" s="19"/>
      <c r="Q182" s="19"/>
      <c r="R182" s="19"/>
      <c r="S182" s="19"/>
      <c r="T182" s="19"/>
      <c r="U182" s="19"/>
      <c r="V182" s="19"/>
      <c r="W182" s="19"/>
      <c r="X182" s="19"/>
      <c r="Y182" s="19"/>
      <c r="Z182" s="19"/>
      <c r="AA182" s="19"/>
      <c r="AB182" s="19"/>
      <c r="AC182" s="23"/>
      <c r="AD182" s="19"/>
      <c r="AE182" s="23"/>
      <c r="AF182" s="19"/>
      <c r="AG182" s="19"/>
      <c r="AH182" s="19"/>
      <c r="AI182" s="19"/>
      <c r="AJ182" s="19"/>
      <c r="AK182" s="19"/>
      <c r="AL182" s="37"/>
    </row>
    <row r="183" spans="7:38" ht="9">
      <c r="G183" s="1"/>
      <c r="H183" s="1"/>
      <c r="I183" s="1"/>
      <c r="J183" s="19"/>
      <c r="K183" s="19"/>
      <c r="L183" s="19"/>
      <c r="M183" s="19"/>
      <c r="N183" s="19"/>
      <c r="O183" s="19"/>
      <c r="P183" s="19"/>
      <c r="Q183" s="19"/>
      <c r="R183" s="19"/>
      <c r="S183" s="19"/>
      <c r="T183" s="19"/>
      <c r="U183" s="19"/>
      <c r="V183" s="19"/>
      <c r="W183" s="19"/>
      <c r="X183" s="19"/>
      <c r="Y183" s="19"/>
      <c r="Z183" s="19"/>
      <c r="AA183" s="19"/>
      <c r="AB183" s="19"/>
      <c r="AC183" s="23"/>
      <c r="AD183" s="19"/>
      <c r="AE183" s="23"/>
      <c r="AF183" s="19"/>
      <c r="AG183" s="19"/>
      <c r="AH183" s="19"/>
      <c r="AI183" s="19"/>
      <c r="AJ183" s="19"/>
      <c r="AK183" s="19"/>
      <c r="AL183" s="37"/>
    </row>
    <row r="184" spans="7:38" ht="9">
      <c r="G184" s="1"/>
      <c r="H184" s="1"/>
      <c r="I184" s="1"/>
      <c r="J184" s="19"/>
      <c r="K184" s="19"/>
      <c r="L184" s="19"/>
      <c r="M184" s="19"/>
      <c r="N184" s="19"/>
      <c r="O184" s="19"/>
      <c r="P184" s="19"/>
      <c r="Q184" s="19"/>
      <c r="R184" s="19"/>
      <c r="S184" s="19"/>
      <c r="T184" s="19"/>
      <c r="U184" s="19"/>
      <c r="V184" s="19"/>
      <c r="W184" s="19"/>
      <c r="X184" s="19"/>
      <c r="Y184" s="19"/>
      <c r="Z184" s="19"/>
      <c r="AA184" s="19"/>
      <c r="AB184" s="19"/>
      <c r="AC184" s="23"/>
      <c r="AD184" s="19"/>
      <c r="AE184" s="23"/>
      <c r="AF184" s="19"/>
      <c r="AG184" s="19"/>
      <c r="AH184" s="19"/>
      <c r="AI184" s="19"/>
      <c r="AJ184" s="19"/>
      <c r="AK184" s="19"/>
      <c r="AL184" s="37"/>
    </row>
    <row r="185" spans="7:38" ht="9">
      <c r="G185" s="1"/>
      <c r="H185" s="1"/>
      <c r="I185" s="1"/>
      <c r="J185" s="19"/>
      <c r="K185" s="19"/>
      <c r="L185" s="19"/>
      <c r="M185" s="19"/>
      <c r="N185" s="19"/>
      <c r="O185" s="19"/>
      <c r="P185" s="19"/>
      <c r="Q185" s="19"/>
      <c r="R185" s="19"/>
      <c r="S185" s="19"/>
      <c r="T185" s="19"/>
      <c r="U185" s="19"/>
      <c r="V185" s="19"/>
      <c r="W185" s="19"/>
      <c r="X185" s="19"/>
      <c r="Y185" s="19"/>
      <c r="Z185" s="19"/>
      <c r="AA185" s="19"/>
      <c r="AB185" s="19"/>
      <c r="AC185" s="23"/>
      <c r="AD185" s="19"/>
      <c r="AE185" s="23"/>
      <c r="AF185" s="19"/>
      <c r="AG185" s="19"/>
      <c r="AH185" s="19"/>
      <c r="AI185" s="19"/>
      <c r="AJ185" s="19"/>
      <c r="AK185" s="19"/>
      <c r="AL185" s="37"/>
    </row>
    <row r="186" spans="7:38" ht="9">
      <c r="G186" s="1"/>
      <c r="H186" s="1"/>
      <c r="I186" s="1"/>
      <c r="J186" s="19"/>
      <c r="K186" s="19"/>
      <c r="L186" s="19"/>
      <c r="M186" s="19"/>
      <c r="N186" s="19"/>
      <c r="O186" s="19"/>
      <c r="P186" s="19"/>
      <c r="Q186" s="19"/>
      <c r="R186" s="19"/>
      <c r="S186" s="19"/>
      <c r="T186" s="19"/>
      <c r="U186" s="19"/>
      <c r="V186" s="19"/>
      <c r="W186" s="19"/>
      <c r="X186" s="19"/>
      <c r="Y186" s="19"/>
      <c r="Z186" s="19"/>
      <c r="AA186" s="19"/>
      <c r="AB186" s="19"/>
      <c r="AC186" s="23"/>
      <c r="AD186" s="19"/>
      <c r="AE186" s="23"/>
      <c r="AF186" s="19"/>
      <c r="AG186" s="19"/>
      <c r="AH186" s="19"/>
      <c r="AI186" s="19"/>
      <c r="AJ186" s="19"/>
      <c r="AK186" s="19"/>
      <c r="AL186" s="37"/>
    </row>
    <row r="187" spans="7:38" ht="9">
      <c r="G187" s="1"/>
      <c r="H187" s="1"/>
      <c r="I187" s="1"/>
      <c r="J187" s="19"/>
      <c r="K187" s="19"/>
      <c r="L187" s="19"/>
      <c r="M187" s="19"/>
      <c r="N187" s="19"/>
      <c r="O187" s="19"/>
      <c r="P187" s="19"/>
      <c r="Q187" s="19"/>
      <c r="R187" s="19"/>
      <c r="S187" s="19"/>
      <c r="T187" s="19"/>
      <c r="U187" s="19"/>
      <c r="V187" s="19"/>
      <c r="W187" s="19"/>
      <c r="X187" s="19"/>
      <c r="Y187" s="19"/>
      <c r="Z187" s="19"/>
      <c r="AA187" s="19"/>
      <c r="AB187" s="19"/>
      <c r="AC187" s="23"/>
      <c r="AD187" s="19"/>
      <c r="AE187" s="23"/>
      <c r="AF187" s="19"/>
      <c r="AG187" s="19"/>
      <c r="AH187" s="19"/>
      <c r="AI187" s="19"/>
      <c r="AJ187" s="19"/>
      <c r="AK187" s="19"/>
      <c r="AL187" s="37"/>
    </row>
    <row r="188" spans="7:38" ht="9">
      <c r="G188" s="1"/>
      <c r="H188" s="1"/>
      <c r="I188" s="1"/>
      <c r="J188" s="19"/>
      <c r="K188" s="19"/>
      <c r="L188" s="19"/>
      <c r="M188" s="19"/>
      <c r="N188" s="19"/>
      <c r="O188" s="19"/>
      <c r="P188" s="19"/>
      <c r="Q188" s="19"/>
      <c r="R188" s="19"/>
      <c r="S188" s="19"/>
      <c r="T188" s="19"/>
      <c r="U188" s="19"/>
      <c r="V188" s="19"/>
      <c r="W188" s="19"/>
      <c r="X188" s="19"/>
      <c r="Y188" s="19"/>
      <c r="Z188" s="19"/>
      <c r="AA188" s="19"/>
      <c r="AB188" s="19"/>
      <c r="AC188" s="23"/>
      <c r="AD188" s="19"/>
      <c r="AE188" s="23"/>
      <c r="AF188" s="19"/>
      <c r="AG188" s="19"/>
      <c r="AH188" s="19"/>
      <c r="AI188" s="19"/>
      <c r="AJ188" s="19"/>
      <c r="AK188" s="19"/>
      <c r="AL188" s="37"/>
    </row>
    <row r="189" spans="7:38" ht="9">
      <c r="G189" s="1"/>
      <c r="H189" s="1"/>
      <c r="I189" s="1"/>
      <c r="J189" s="19"/>
      <c r="K189" s="19"/>
      <c r="L189" s="19"/>
      <c r="M189" s="19"/>
      <c r="N189" s="19"/>
      <c r="O189" s="19"/>
      <c r="P189" s="19"/>
      <c r="Q189" s="19"/>
      <c r="R189" s="19"/>
      <c r="S189" s="19"/>
      <c r="T189" s="19"/>
      <c r="U189" s="19"/>
      <c r="V189" s="19"/>
      <c r="W189" s="19"/>
      <c r="X189" s="19"/>
      <c r="Y189" s="19"/>
      <c r="Z189" s="19"/>
      <c r="AA189" s="19"/>
      <c r="AB189" s="19"/>
      <c r="AC189" s="23"/>
      <c r="AD189" s="19"/>
      <c r="AE189" s="23"/>
      <c r="AF189" s="19"/>
      <c r="AG189" s="19"/>
      <c r="AH189" s="19"/>
      <c r="AI189" s="19"/>
      <c r="AJ189" s="19"/>
      <c r="AK189" s="19"/>
      <c r="AL189" s="37"/>
    </row>
    <row r="190" spans="7:38" ht="9">
      <c r="G190" s="1"/>
      <c r="H190" s="1"/>
      <c r="I190" s="1"/>
      <c r="J190" s="19"/>
      <c r="K190" s="19"/>
      <c r="L190" s="19"/>
      <c r="M190" s="19"/>
      <c r="N190" s="19"/>
      <c r="O190" s="19"/>
      <c r="P190" s="19"/>
      <c r="Q190" s="19"/>
      <c r="R190" s="19"/>
      <c r="S190" s="19"/>
      <c r="T190" s="19"/>
      <c r="U190" s="19"/>
      <c r="V190" s="19"/>
      <c r="W190" s="19"/>
      <c r="X190" s="19"/>
      <c r="Y190" s="19"/>
      <c r="Z190" s="19"/>
      <c r="AA190" s="19"/>
      <c r="AB190" s="19"/>
      <c r="AC190" s="23"/>
      <c r="AD190" s="19"/>
      <c r="AE190" s="23"/>
      <c r="AF190" s="19"/>
      <c r="AG190" s="19"/>
      <c r="AH190" s="19"/>
      <c r="AI190" s="19"/>
      <c r="AJ190" s="19"/>
      <c r="AK190" s="19"/>
      <c r="AL190" s="37"/>
    </row>
    <row r="191" spans="7:38" ht="9">
      <c r="G191" s="1"/>
      <c r="H191" s="1"/>
      <c r="I191" s="1"/>
      <c r="J191" s="19"/>
      <c r="K191" s="19"/>
      <c r="L191" s="19"/>
      <c r="M191" s="19"/>
      <c r="N191" s="19"/>
      <c r="O191" s="19"/>
      <c r="P191" s="19"/>
      <c r="Q191" s="19"/>
      <c r="R191" s="19"/>
      <c r="S191" s="19"/>
      <c r="T191" s="19"/>
      <c r="U191" s="19"/>
      <c r="V191" s="19"/>
      <c r="W191" s="19"/>
      <c r="X191" s="19"/>
      <c r="Y191" s="19"/>
      <c r="Z191" s="19"/>
      <c r="AA191" s="19"/>
      <c r="AB191" s="19"/>
      <c r="AC191" s="23"/>
      <c r="AD191" s="19"/>
      <c r="AE191" s="23"/>
      <c r="AF191" s="19"/>
      <c r="AG191" s="19"/>
      <c r="AH191" s="19"/>
      <c r="AI191" s="19"/>
      <c r="AJ191" s="19"/>
      <c r="AK191" s="19"/>
      <c r="AL191" s="37"/>
    </row>
    <row r="192" spans="7:38" ht="9">
      <c r="G192" s="1"/>
      <c r="H192" s="1"/>
      <c r="I192" s="1"/>
      <c r="J192" s="19"/>
      <c r="K192" s="19"/>
      <c r="L192" s="19"/>
      <c r="M192" s="19"/>
      <c r="N192" s="19"/>
      <c r="O192" s="19"/>
      <c r="P192" s="19"/>
      <c r="Q192" s="19"/>
      <c r="R192" s="19"/>
      <c r="S192" s="19"/>
      <c r="T192" s="19"/>
      <c r="U192" s="19"/>
      <c r="V192" s="19"/>
      <c r="W192" s="19"/>
      <c r="X192" s="19"/>
      <c r="Y192" s="19"/>
      <c r="Z192" s="19"/>
      <c r="AA192" s="19"/>
      <c r="AB192" s="19"/>
      <c r="AC192" s="23"/>
      <c r="AD192" s="19"/>
      <c r="AE192" s="23"/>
      <c r="AF192" s="19"/>
      <c r="AG192" s="19"/>
      <c r="AH192" s="19"/>
      <c r="AI192" s="19"/>
      <c r="AJ192" s="19"/>
      <c r="AK192" s="19"/>
      <c r="AL192" s="37"/>
    </row>
    <row r="193" spans="7:38" ht="9">
      <c r="G193" s="1"/>
      <c r="H193" s="1"/>
      <c r="I193" s="1"/>
      <c r="J193" s="19"/>
      <c r="K193" s="19"/>
      <c r="L193" s="19"/>
      <c r="M193" s="19"/>
      <c r="N193" s="19"/>
      <c r="O193" s="19"/>
      <c r="P193" s="19"/>
      <c r="Q193" s="19"/>
      <c r="R193" s="19"/>
      <c r="S193" s="19"/>
      <c r="T193" s="19"/>
      <c r="U193" s="19"/>
      <c r="V193" s="19"/>
      <c r="W193" s="19"/>
      <c r="X193" s="19"/>
      <c r="Y193" s="19"/>
      <c r="Z193" s="19"/>
      <c r="AA193" s="19"/>
      <c r="AB193" s="19"/>
      <c r="AC193" s="23"/>
      <c r="AD193" s="19"/>
      <c r="AE193" s="23"/>
      <c r="AF193" s="19"/>
      <c r="AG193" s="19"/>
      <c r="AH193" s="19"/>
      <c r="AI193" s="19"/>
      <c r="AJ193" s="19"/>
      <c r="AK193" s="19"/>
      <c r="AL193" s="37"/>
    </row>
    <row r="194" spans="7:38" ht="9">
      <c r="G194" s="1"/>
      <c r="H194" s="1"/>
      <c r="I194" s="1"/>
      <c r="J194" s="19"/>
      <c r="K194" s="19"/>
      <c r="L194" s="19"/>
      <c r="M194" s="19"/>
      <c r="N194" s="19"/>
      <c r="O194" s="19"/>
      <c r="P194" s="19"/>
      <c r="Q194" s="19"/>
      <c r="R194" s="19"/>
      <c r="S194" s="19"/>
      <c r="T194" s="19"/>
      <c r="U194" s="19"/>
      <c r="V194" s="19"/>
      <c r="W194" s="19"/>
      <c r="X194" s="19"/>
      <c r="Y194" s="19"/>
      <c r="Z194" s="19"/>
      <c r="AA194" s="19"/>
      <c r="AB194" s="19"/>
      <c r="AC194" s="23"/>
      <c r="AD194" s="19"/>
      <c r="AE194" s="23"/>
      <c r="AF194" s="19"/>
      <c r="AG194" s="19"/>
      <c r="AH194" s="19"/>
      <c r="AI194" s="19"/>
      <c r="AJ194" s="19"/>
      <c r="AK194" s="19"/>
      <c r="AL194" s="37"/>
    </row>
    <row r="195" spans="7:38" ht="9">
      <c r="G195" s="1"/>
      <c r="H195" s="1"/>
      <c r="I195" s="1"/>
      <c r="J195" s="19"/>
      <c r="K195" s="19"/>
      <c r="L195" s="19"/>
      <c r="M195" s="19"/>
      <c r="N195" s="19"/>
      <c r="O195" s="19"/>
      <c r="P195" s="19"/>
      <c r="Q195" s="19"/>
      <c r="R195" s="19"/>
      <c r="S195" s="19"/>
      <c r="T195" s="19"/>
      <c r="U195" s="19"/>
      <c r="V195" s="19"/>
      <c r="W195" s="19"/>
      <c r="X195" s="19"/>
      <c r="Y195" s="19"/>
      <c r="Z195" s="19"/>
      <c r="AA195" s="19"/>
      <c r="AB195" s="19"/>
      <c r="AC195" s="23"/>
      <c r="AD195" s="19"/>
      <c r="AE195" s="23"/>
      <c r="AF195" s="19"/>
      <c r="AG195" s="19"/>
      <c r="AH195" s="19"/>
      <c r="AI195" s="19"/>
      <c r="AJ195" s="19"/>
      <c r="AK195" s="19"/>
      <c r="AL195" s="37"/>
    </row>
    <row r="196" spans="7:38" ht="9">
      <c r="G196" s="1"/>
      <c r="H196" s="1"/>
      <c r="I196" s="1"/>
      <c r="J196" s="19"/>
      <c r="K196" s="19"/>
      <c r="L196" s="19"/>
      <c r="M196" s="19"/>
      <c r="N196" s="19"/>
      <c r="O196" s="19"/>
      <c r="P196" s="19"/>
      <c r="Q196" s="19"/>
      <c r="R196" s="19"/>
      <c r="S196" s="19"/>
      <c r="T196" s="19"/>
      <c r="U196" s="19"/>
      <c r="V196" s="19"/>
      <c r="W196" s="19"/>
      <c r="X196" s="19"/>
      <c r="Y196" s="19"/>
      <c r="Z196" s="19"/>
      <c r="AA196" s="19"/>
      <c r="AB196" s="19"/>
      <c r="AC196" s="23"/>
      <c r="AD196" s="19"/>
      <c r="AE196" s="23"/>
      <c r="AF196" s="19"/>
      <c r="AG196" s="19"/>
      <c r="AH196" s="19"/>
      <c r="AI196" s="19"/>
      <c r="AJ196" s="19"/>
      <c r="AK196" s="19"/>
      <c r="AL196" s="37"/>
    </row>
    <row r="197" spans="7:38" ht="9">
      <c r="G197" s="1"/>
      <c r="H197" s="1"/>
      <c r="I197" s="1"/>
      <c r="J197" s="19"/>
      <c r="K197" s="19"/>
      <c r="L197" s="19"/>
      <c r="M197" s="19"/>
      <c r="N197" s="19"/>
      <c r="O197" s="19"/>
      <c r="P197" s="19"/>
      <c r="Q197" s="19"/>
      <c r="R197" s="19"/>
      <c r="S197" s="19"/>
      <c r="T197" s="19"/>
      <c r="U197" s="19"/>
      <c r="V197" s="19"/>
      <c r="W197" s="19"/>
      <c r="X197" s="19"/>
      <c r="Y197" s="19"/>
      <c r="Z197" s="19"/>
      <c r="AA197" s="19"/>
      <c r="AB197" s="19"/>
      <c r="AC197" s="23"/>
      <c r="AD197" s="19"/>
      <c r="AE197" s="23"/>
      <c r="AF197" s="19"/>
      <c r="AG197" s="19"/>
      <c r="AH197" s="19"/>
      <c r="AI197" s="19"/>
      <c r="AJ197" s="19"/>
      <c r="AK197" s="19"/>
      <c r="AL197" s="37"/>
    </row>
    <row r="198" spans="7:38" ht="9">
      <c r="G198" s="1"/>
      <c r="H198" s="1"/>
      <c r="I198" s="1"/>
      <c r="J198" s="19"/>
      <c r="K198" s="19"/>
      <c r="L198" s="19"/>
      <c r="M198" s="19"/>
      <c r="N198" s="19"/>
      <c r="O198" s="19"/>
      <c r="P198" s="19"/>
      <c r="Q198" s="19"/>
      <c r="R198" s="19"/>
      <c r="S198" s="19"/>
      <c r="T198" s="19"/>
      <c r="U198" s="19"/>
      <c r="V198" s="19"/>
      <c r="W198" s="19"/>
      <c r="X198" s="19"/>
      <c r="Y198" s="19"/>
      <c r="Z198" s="19"/>
      <c r="AA198" s="19"/>
      <c r="AB198" s="19"/>
      <c r="AC198" s="23"/>
      <c r="AD198" s="19"/>
      <c r="AE198" s="23"/>
      <c r="AF198" s="19"/>
      <c r="AG198" s="19"/>
      <c r="AH198" s="19"/>
      <c r="AI198" s="19"/>
      <c r="AJ198" s="19"/>
      <c r="AK198" s="19"/>
      <c r="AL198" s="37"/>
    </row>
    <row r="199" spans="7:38" ht="9">
      <c r="G199" s="1"/>
      <c r="H199" s="1"/>
      <c r="I199" s="1"/>
      <c r="J199" s="19"/>
      <c r="K199" s="19"/>
      <c r="L199" s="19"/>
      <c r="M199" s="19"/>
      <c r="N199" s="19"/>
      <c r="O199" s="19"/>
      <c r="P199" s="19"/>
      <c r="Q199" s="19"/>
      <c r="R199" s="19"/>
      <c r="S199" s="19"/>
      <c r="T199" s="19"/>
      <c r="U199" s="19"/>
      <c r="V199" s="19"/>
      <c r="W199" s="19"/>
      <c r="X199" s="19"/>
      <c r="Y199" s="19"/>
      <c r="Z199" s="19"/>
      <c r="AA199" s="19"/>
      <c r="AB199" s="19"/>
      <c r="AC199" s="23"/>
      <c r="AD199" s="19"/>
      <c r="AE199" s="23"/>
      <c r="AF199" s="19"/>
      <c r="AG199" s="19"/>
      <c r="AH199" s="19"/>
      <c r="AI199" s="19"/>
      <c r="AJ199" s="19"/>
      <c r="AK199" s="19"/>
      <c r="AL199" s="37"/>
    </row>
    <row r="200" spans="7:38" ht="9">
      <c r="G200" s="1"/>
      <c r="H200" s="1"/>
      <c r="I200" s="1"/>
      <c r="J200" s="19"/>
      <c r="K200" s="19"/>
      <c r="L200" s="19"/>
      <c r="M200" s="19"/>
      <c r="N200" s="19"/>
      <c r="O200" s="19"/>
      <c r="P200" s="19"/>
      <c r="Q200" s="19"/>
      <c r="R200" s="19"/>
      <c r="S200" s="19"/>
      <c r="T200" s="19"/>
      <c r="U200" s="19"/>
      <c r="V200" s="19"/>
      <c r="W200" s="19"/>
      <c r="X200" s="19"/>
      <c r="Y200" s="19"/>
      <c r="Z200" s="19"/>
      <c r="AA200" s="19"/>
      <c r="AB200" s="19"/>
      <c r="AC200" s="23"/>
      <c r="AD200" s="19"/>
      <c r="AE200" s="23"/>
      <c r="AF200" s="19"/>
      <c r="AG200" s="19"/>
      <c r="AH200" s="19"/>
      <c r="AI200" s="19"/>
      <c r="AJ200" s="19"/>
      <c r="AK200" s="19"/>
      <c r="AL200" s="37"/>
    </row>
    <row r="201" spans="7:38" ht="9">
      <c r="G201" s="1"/>
      <c r="H201" s="1"/>
      <c r="I201" s="1"/>
      <c r="J201" s="19"/>
      <c r="K201" s="19"/>
      <c r="L201" s="19"/>
      <c r="M201" s="19"/>
      <c r="N201" s="19"/>
      <c r="O201" s="19"/>
      <c r="P201" s="19"/>
      <c r="Q201" s="19"/>
      <c r="R201" s="19"/>
      <c r="S201" s="19"/>
      <c r="T201" s="19"/>
      <c r="U201" s="19"/>
      <c r="V201" s="19"/>
      <c r="W201" s="19"/>
      <c r="X201" s="19"/>
      <c r="Y201" s="19"/>
      <c r="Z201" s="19"/>
      <c r="AA201" s="19"/>
      <c r="AB201" s="19"/>
      <c r="AC201" s="23"/>
      <c r="AD201" s="19"/>
      <c r="AE201" s="23"/>
      <c r="AF201" s="19"/>
      <c r="AG201" s="19"/>
      <c r="AH201" s="19"/>
      <c r="AI201" s="19"/>
      <c r="AJ201" s="19"/>
      <c r="AK201" s="19"/>
      <c r="AL201" s="37"/>
    </row>
    <row r="202" spans="7:38" ht="9">
      <c r="G202" s="1"/>
      <c r="H202" s="1"/>
      <c r="I202" s="1"/>
      <c r="J202" s="19"/>
      <c r="K202" s="19"/>
      <c r="L202" s="19"/>
      <c r="M202" s="19"/>
      <c r="N202" s="19"/>
      <c r="O202" s="19"/>
      <c r="P202" s="19"/>
      <c r="Q202" s="19"/>
      <c r="R202" s="19"/>
      <c r="S202" s="19"/>
      <c r="T202" s="19"/>
      <c r="U202" s="19"/>
      <c r="V202" s="19"/>
      <c r="W202" s="19"/>
      <c r="X202" s="19"/>
      <c r="Y202" s="19"/>
      <c r="Z202" s="19"/>
      <c r="AA202" s="19"/>
      <c r="AB202" s="19"/>
      <c r="AC202" s="23"/>
      <c r="AD202" s="19"/>
      <c r="AE202" s="23"/>
      <c r="AF202" s="19"/>
      <c r="AG202" s="19"/>
      <c r="AH202" s="19"/>
      <c r="AI202" s="19"/>
      <c r="AJ202" s="19"/>
      <c r="AK202" s="19"/>
      <c r="AL202" s="37"/>
    </row>
    <row r="203" spans="7:38" ht="9">
      <c r="G203" s="1"/>
      <c r="H203" s="1"/>
      <c r="I203" s="1"/>
      <c r="J203" s="19"/>
      <c r="K203" s="19"/>
      <c r="L203" s="19"/>
      <c r="M203" s="19"/>
      <c r="N203" s="19"/>
      <c r="O203" s="19"/>
      <c r="P203" s="19"/>
      <c r="Q203" s="19"/>
      <c r="R203" s="19"/>
      <c r="S203" s="19"/>
      <c r="T203" s="19"/>
      <c r="U203" s="19"/>
      <c r="V203" s="19"/>
      <c r="W203" s="19"/>
      <c r="X203" s="19"/>
      <c r="Y203" s="19"/>
      <c r="Z203" s="19"/>
      <c r="AA203" s="19"/>
      <c r="AB203" s="19"/>
      <c r="AC203" s="23"/>
      <c r="AD203" s="19"/>
      <c r="AE203" s="23"/>
      <c r="AF203" s="19"/>
      <c r="AG203" s="19"/>
      <c r="AH203" s="19"/>
      <c r="AI203" s="19"/>
      <c r="AJ203" s="19"/>
      <c r="AK203" s="19"/>
      <c r="AL203" s="37"/>
    </row>
    <row r="204" spans="7:38" ht="9">
      <c r="G204" s="1"/>
      <c r="H204" s="1"/>
      <c r="I204" s="1"/>
      <c r="J204" s="19"/>
      <c r="K204" s="19"/>
      <c r="L204" s="19"/>
      <c r="M204" s="19"/>
      <c r="N204" s="19"/>
      <c r="O204" s="19"/>
      <c r="P204" s="19"/>
      <c r="Q204" s="19"/>
      <c r="R204" s="19"/>
      <c r="S204" s="19"/>
      <c r="T204" s="19"/>
      <c r="U204" s="19"/>
      <c r="V204" s="19"/>
      <c r="W204" s="19"/>
      <c r="X204" s="19"/>
      <c r="Y204" s="19"/>
      <c r="Z204" s="19"/>
      <c r="AA204" s="19"/>
      <c r="AB204" s="19"/>
      <c r="AC204" s="23"/>
      <c r="AD204" s="19"/>
      <c r="AE204" s="23"/>
      <c r="AF204" s="19"/>
      <c r="AG204" s="19"/>
      <c r="AH204" s="19"/>
      <c r="AI204" s="19"/>
      <c r="AJ204" s="19"/>
      <c r="AK204" s="19"/>
      <c r="AL204" s="37"/>
    </row>
    <row r="205" spans="7:38" ht="9">
      <c r="G205" s="1"/>
      <c r="H205" s="1"/>
      <c r="I205" s="1"/>
      <c r="J205" s="19"/>
      <c r="K205" s="19"/>
      <c r="L205" s="19"/>
      <c r="M205" s="19"/>
      <c r="N205" s="19"/>
      <c r="O205" s="19"/>
      <c r="P205" s="19"/>
      <c r="Q205" s="19"/>
      <c r="R205" s="19"/>
      <c r="S205" s="19"/>
      <c r="T205" s="19"/>
      <c r="U205" s="19"/>
      <c r="V205" s="19"/>
      <c r="W205" s="19"/>
      <c r="X205" s="19"/>
      <c r="Y205" s="19"/>
      <c r="Z205" s="19"/>
      <c r="AA205" s="19"/>
      <c r="AB205" s="19"/>
      <c r="AC205" s="23"/>
      <c r="AD205" s="19"/>
      <c r="AE205" s="23"/>
      <c r="AF205" s="19"/>
      <c r="AG205" s="19"/>
      <c r="AH205" s="19"/>
      <c r="AI205" s="19"/>
      <c r="AJ205" s="19"/>
      <c r="AK205" s="19"/>
      <c r="AL205" s="37"/>
    </row>
    <row r="206" spans="7:38" ht="9">
      <c r="G206" s="1"/>
      <c r="H206" s="1"/>
      <c r="I206" s="1"/>
      <c r="J206" s="19"/>
      <c r="K206" s="19"/>
      <c r="L206" s="19"/>
      <c r="M206" s="19"/>
      <c r="N206" s="19"/>
      <c r="O206" s="19"/>
      <c r="P206" s="19"/>
      <c r="Q206" s="19"/>
      <c r="R206" s="19"/>
      <c r="S206" s="19"/>
      <c r="T206" s="19"/>
      <c r="U206" s="19"/>
      <c r="V206" s="19"/>
      <c r="W206" s="19"/>
      <c r="X206" s="19"/>
      <c r="Y206" s="19"/>
      <c r="Z206" s="19"/>
      <c r="AA206" s="19"/>
      <c r="AB206" s="19"/>
      <c r="AC206" s="23"/>
      <c r="AD206" s="19"/>
      <c r="AE206" s="23"/>
      <c r="AF206" s="19"/>
      <c r="AG206" s="19"/>
      <c r="AH206" s="19"/>
      <c r="AI206" s="19"/>
      <c r="AJ206" s="19"/>
      <c r="AK206" s="19"/>
      <c r="AL206" s="37"/>
    </row>
    <row r="207" spans="7:38" ht="9">
      <c r="G207" s="1"/>
      <c r="H207" s="1"/>
      <c r="I207" s="1"/>
      <c r="J207" s="19"/>
      <c r="K207" s="19"/>
      <c r="L207" s="19"/>
      <c r="M207" s="19"/>
      <c r="N207" s="19"/>
      <c r="O207" s="19"/>
      <c r="P207" s="19"/>
      <c r="Q207" s="19"/>
      <c r="R207" s="19"/>
      <c r="S207" s="19"/>
      <c r="T207" s="19"/>
      <c r="U207" s="19"/>
      <c r="V207" s="19"/>
      <c r="W207" s="19"/>
      <c r="X207" s="19"/>
      <c r="Y207" s="19"/>
      <c r="Z207" s="19"/>
      <c r="AA207" s="19"/>
      <c r="AB207" s="19"/>
      <c r="AC207" s="23"/>
      <c r="AD207" s="19"/>
      <c r="AE207" s="23"/>
      <c r="AF207" s="19"/>
      <c r="AG207" s="19"/>
      <c r="AH207" s="19"/>
      <c r="AI207" s="19"/>
      <c r="AJ207" s="19"/>
      <c r="AK207" s="19"/>
      <c r="AL207" s="37"/>
    </row>
    <row r="208" spans="7:38" ht="9">
      <c r="G208" s="1"/>
      <c r="H208" s="1"/>
      <c r="I208" s="1"/>
      <c r="J208" s="19"/>
      <c r="K208" s="19"/>
      <c r="L208" s="19"/>
      <c r="M208" s="19"/>
      <c r="N208" s="19"/>
      <c r="O208" s="19"/>
      <c r="P208" s="19"/>
      <c r="Q208" s="19"/>
      <c r="R208" s="19"/>
      <c r="S208" s="19"/>
      <c r="T208" s="19"/>
      <c r="U208" s="19"/>
      <c r="V208" s="19"/>
      <c r="W208" s="19"/>
      <c r="X208" s="19"/>
      <c r="Y208" s="19"/>
      <c r="Z208" s="19"/>
      <c r="AA208" s="19"/>
      <c r="AB208" s="19"/>
      <c r="AC208" s="23"/>
      <c r="AD208" s="19"/>
      <c r="AE208" s="23"/>
      <c r="AF208" s="19"/>
      <c r="AG208" s="19"/>
      <c r="AH208" s="19"/>
      <c r="AI208" s="19"/>
      <c r="AJ208" s="19"/>
      <c r="AK208" s="19"/>
      <c r="AL208" s="37"/>
    </row>
    <row r="209" spans="7:38" ht="9">
      <c r="G209" s="1"/>
      <c r="H209" s="1"/>
      <c r="I209" s="1"/>
      <c r="J209" s="19"/>
      <c r="K209" s="19"/>
      <c r="L209" s="19"/>
      <c r="M209" s="19"/>
      <c r="N209" s="19"/>
      <c r="O209" s="19"/>
      <c r="P209" s="19"/>
      <c r="Q209" s="19"/>
      <c r="R209" s="19"/>
      <c r="S209" s="19"/>
      <c r="T209" s="19"/>
      <c r="U209" s="19"/>
      <c r="V209" s="19"/>
      <c r="W209" s="19"/>
      <c r="X209" s="19"/>
      <c r="Y209" s="19"/>
      <c r="Z209" s="19"/>
      <c r="AA209" s="19"/>
      <c r="AB209" s="19"/>
      <c r="AC209" s="23"/>
      <c r="AD209" s="19"/>
      <c r="AE209" s="23"/>
      <c r="AF209" s="19"/>
      <c r="AG209" s="19"/>
      <c r="AH209" s="19"/>
      <c r="AI209" s="19"/>
      <c r="AJ209" s="19"/>
      <c r="AK209" s="19"/>
      <c r="AL209" s="37"/>
    </row>
    <row r="210" spans="7:38" ht="9">
      <c r="G210" s="1"/>
      <c r="H210" s="1"/>
      <c r="I210" s="1"/>
      <c r="J210" s="19"/>
      <c r="K210" s="19"/>
      <c r="L210" s="19"/>
      <c r="M210" s="19"/>
      <c r="N210" s="19"/>
      <c r="O210" s="19"/>
      <c r="P210" s="19"/>
      <c r="Q210" s="19"/>
      <c r="R210" s="19"/>
      <c r="S210" s="19"/>
      <c r="T210" s="19"/>
      <c r="U210" s="19"/>
      <c r="V210" s="19"/>
      <c r="W210" s="19"/>
      <c r="X210" s="19"/>
      <c r="Y210" s="19"/>
      <c r="Z210" s="19"/>
      <c r="AA210" s="19"/>
      <c r="AB210" s="19"/>
      <c r="AC210" s="23"/>
      <c r="AD210" s="19"/>
      <c r="AE210" s="23"/>
      <c r="AF210" s="19"/>
      <c r="AG210" s="19"/>
      <c r="AH210" s="19"/>
      <c r="AI210" s="19"/>
      <c r="AJ210" s="19"/>
      <c r="AK210" s="19"/>
      <c r="AL210" s="37"/>
    </row>
    <row r="211" spans="7:38" ht="9">
      <c r="G211" s="1"/>
      <c r="H211" s="1"/>
      <c r="I211" s="1"/>
      <c r="J211" s="19"/>
      <c r="K211" s="19"/>
      <c r="L211" s="19"/>
      <c r="M211" s="19"/>
      <c r="N211" s="19"/>
      <c r="O211" s="19"/>
      <c r="P211" s="19"/>
      <c r="Q211" s="19"/>
      <c r="R211" s="19"/>
      <c r="S211" s="19"/>
      <c r="T211" s="19"/>
      <c r="U211" s="19"/>
      <c r="V211" s="19"/>
      <c r="W211" s="19"/>
      <c r="X211" s="19"/>
      <c r="Y211" s="19"/>
      <c r="Z211" s="19"/>
      <c r="AA211" s="19"/>
      <c r="AB211" s="19"/>
      <c r="AC211" s="23"/>
      <c r="AD211" s="19"/>
      <c r="AE211" s="23"/>
      <c r="AF211" s="19"/>
      <c r="AG211" s="19"/>
      <c r="AH211" s="19"/>
      <c r="AI211" s="19"/>
      <c r="AJ211" s="19"/>
      <c r="AK211" s="19"/>
      <c r="AL211" s="37"/>
    </row>
    <row r="212" spans="7:38" ht="9">
      <c r="G212" s="1"/>
      <c r="H212" s="1"/>
      <c r="I212" s="1"/>
      <c r="J212" s="19"/>
      <c r="K212" s="19"/>
      <c r="L212" s="19"/>
      <c r="M212" s="19"/>
      <c r="N212" s="19"/>
      <c r="O212" s="19"/>
      <c r="P212" s="19"/>
      <c r="Q212" s="19"/>
      <c r="R212" s="19"/>
      <c r="S212" s="19"/>
      <c r="T212" s="19"/>
      <c r="U212" s="19"/>
      <c r="V212" s="19"/>
      <c r="W212" s="19"/>
      <c r="X212" s="19"/>
      <c r="Y212" s="19"/>
      <c r="Z212" s="19"/>
      <c r="AA212" s="19"/>
      <c r="AB212" s="19"/>
      <c r="AC212" s="23"/>
      <c r="AD212" s="19"/>
      <c r="AE212" s="23"/>
      <c r="AF212" s="19"/>
      <c r="AG212" s="19"/>
      <c r="AH212" s="19"/>
      <c r="AI212" s="19"/>
      <c r="AJ212" s="19"/>
      <c r="AK212" s="19"/>
      <c r="AL212" s="37"/>
    </row>
    <row r="213" spans="7:38" ht="9">
      <c r="G213" s="1"/>
      <c r="H213" s="1"/>
      <c r="I213" s="1"/>
      <c r="J213" s="19"/>
      <c r="K213" s="19"/>
      <c r="L213" s="19"/>
      <c r="M213" s="19"/>
      <c r="N213" s="19"/>
      <c r="O213" s="19"/>
      <c r="P213" s="19"/>
      <c r="Q213" s="19"/>
      <c r="R213" s="19"/>
      <c r="S213" s="19"/>
      <c r="T213" s="19"/>
      <c r="U213" s="19"/>
      <c r="V213" s="19"/>
      <c r="W213" s="19"/>
      <c r="X213" s="19"/>
      <c r="Y213" s="19"/>
      <c r="Z213" s="19"/>
      <c r="AA213" s="19"/>
      <c r="AB213" s="19"/>
      <c r="AC213" s="23"/>
      <c r="AD213" s="19"/>
      <c r="AE213" s="23"/>
      <c r="AF213" s="19"/>
      <c r="AG213" s="19"/>
      <c r="AH213" s="19"/>
      <c r="AI213" s="19"/>
      <c r="AJ213" s="19"/>
      <c r="AK213" s="19"/>
      <c r="AL213" s="37"/>
    </row>
    <row r="214" spans="7:38" ht="9">
      <c r="G214" s="1"/>
      <c r="H214" s="1"/>
      <c r="I214" s="1"/>
      <c r="J214" s="19"/>
      <c r="K214" s="19"/>
      <c r="L214" s="19"/>
      <c r="M214" s="19"/>
      <c r="N214" s="19"/>
      <c r="O214" s="19"/>
      <c r="P214" s="19"/>
      <c r="Q214" s="19"/>
      <c r="R214" s="19"/>
      <c r="S214" s="19"/>
      <c r="T214" s="19"/>
      <c r="U214" s="19"/>
      <c r="V214" s="19"/>
      <c r="W214" s="19"/>
      <c r="X214" s="19"/>
      <c r="Y214" s="19"/>
      <c r="Z214" s="19"/>
      <c r="AA214" s="19"/>
      <c r="AB214" s="19"/>
      <c r="AC214" s="23"/>
      <c r="AD214" s="19"/>
      <c r="AE214" s="23"/>
      <c r="AF214" s="19"/>
      <c r="AG214" s="19"/>
      <c r="AH214" s="19"/>
      <c r="AI214" s="19"/>
      <c r="AJ214" s="19"/>
      <c r="AK214" s="19"/>
      <c r="AL214" s="37"/>
    </row>
    <row r="215" spans="7:38" ht="9">
      <c r="G215" s="1"/>
      <c r="H215" s="1"/>
      <c r="I215" s="1"/>
      <c r="J215" s="19"/>
      <c r="K215" s="19"/>
      <c r="L215" s="19"/>
      <c r="M215" s="19"/>
      <c r="N215" s="19"/>
      <c r="O215" s="19"/>
      <c r="P215" s="19"/>
      <c r="Q215" s="19"/>
      <c r="R215" s="19"/>
      <c r="S215" s="19"/>
      <c r="T215" s="19"/>
      <c r="U215" s="19"/>
      <c r="V215" s="19"/>
      <c r="W215" s="19"/>
      <c r="X215" s="19"/>
      <c r="Y215" s="19"/>
      <c r="Z215" s="19"/>
      <c r="AA215" s="19"/>
      <c r="AB215" s="19"/>
      <c r="AC215" s="23"/>
      <c r="AD215" s="19"/>
      <c r="AE215" s="23"/>
      <c r="AF215" s="19"/>
      <c r="AG215" s="19"/>
      <c r="AH215" s="19"/>
      <c r="AI215" s="19"/>
      <c r="AJ215" s="19"/>
      <c r="AK215" s="19"/>
      <c r="AL215" s="37"/>
    </row>
    <row r="216" spans="7:38" ht="9">
      <c r="G216" s="1"/>
      <c r="H216" s="1"/>
      <c r="I216" s="1"/>
      <c r="J216" s="19"/>
      <c r="K216" s="19"/>
      <c r="L216" s="19"/>
      <c r="M216" s="19"/>
      <c r="N216" s="19"/>
      <c r="O216" s="19"/>
      <c r="P216" s="19"/>
      <c r="Q216" s="19"/>
      <c r="R216" s="19"/>
      <c r="S216" s="19"/>
      <c r="T216" s="19"/>
      <c r="U216" s="19"/>
      <c r="V216" s="19"/>
      <c r="W216" s="19"/>
      <c r="X216" s="19"/>
      <c r="Y216" s="19"/>
      <c r="Z216" s="19"/>
      <c r="AA216" s="19"/>
      <c r="AB216" s="19"/>
      <c r="AC216" s="23"/>
      <c r="AD216" s="19"/>
      <c r="AE216" s="23"/>
      <c r="AF216" s="19"/>
      <c r="AG216" s="19"/>
      <c r="AH216" s="19"/>
      <c r="AI216" s="19"/>
      <c r="AJ216" s="19"/>
      <c r="AK216" s="19"/>
      <c r="AL216" s="37"/>
    </row>
    <row r="217" spans="7:38" ht="9">
      <c r="G217" s="1"/>
      <c r="H217" s="1"/>
      <c r="I217" s="1"/>
      <c r="J217" s="19"/>
      <c r="K217" s="19"/>
      <c r="L217" s="19"/>
      <c r="M217" s="19"/>
      <c r="N217" s="19"/>
      <c r="O217" s="19"/>
      <c r="P217" s="19"/>
      <c r="Q217" s="19"/>
      <c r="R217" s="19"/>
      <c r="S217" s="19"/>
      <c r="T217" s="19"/>
      <c r="U217" s="19"/>
      <c r="V217" s="19"/>
      <c r="W217" s="19"/>
      <c r="X217" s="19"/>
      <c r="Y217" s="19"/>
      <c r="Z217" s="19"/>
      <c r="AA217" s="19"/>
      <c r="AB217" s="19"/>
      <c r="AC217" s="23"/>
      <c r="AD217" s="19"/>
      <c r="AE217" s="23"/>
      <c r="AF217" s="19"/>
      <c r="AG217" s="19"/>
      <c r="AH217" s="19"/>
      <c r="AI217" s="19"/>
      <c r="AJ217" s="19"/>
      <c r="AK217" s="19"/>
      <c r="AL217" s="37"/>
    </row>
    <row r="218" spans="7:38" ht="9">
      <c r="G218" s="1"/>
      <c r="H218" s="1"/>
      <c r="I218" s="1"/>
      <c r="J218" s="19"/>
      <c r="K218" s="19"/>
      <c r="L218" s="19"/>
      <c r="M218" s="19"/>
      <c r="N218" s="19"/>
      <c r="O218" s="19"/>
      <c r="P218" s="19"/>
      <c r="Q218" s="19"/>
      <c r="R218" s="19"/>
      <c r="S218" s="19"/>
      <c r="T218" s="19"/>
      <c r="U218" s="19"/>
      <c r="V218" s="19"/>
      <c r="W218" s="19"/>
      <c r="X218" s="19"/>
      <c r="Y218" s="19"/>
      <c r="Z218" s="19"/>
      <c r="AA218" s="19"/>
      <c r="AB218" s="19"/>
      <c r="AC218" s="23"/>
      <c r="AD218" s="19"/>
      <c r="AE218" s="23"/>
      <c r="AF218" s="19"/>
      <c r="AG218" s="19"/>
      <c r="AH218" s="19"/>
      <c r="AI218" s="19"/>
      <c r="AJ218" s="19"/>
      <c r="AK218" s="19"/>
      <c r="AL218" s="37"/>
    </row>
    <row r="219" spans="7:38" ht="9">
      <c r="G219" s="1"/>
      <c r="H219" s="1"/>
      <c r="I219" s="1"/>
      <c r="J219" s="19"/>
      <c r="K219" s="19"/>
      <c r="L219" s="19"/>
      <c r="M219" s="19"/>
      <c r="N219" s="19"/>
      <c r="O219" s="19"/>
      <c r="P219" s="19"/>
      <c r="Q219" s="19"/>
      <c r="R219" s="19"/>
      <c r="S219" s="19"/>
      <c r="T219" s="19"/>
      <c r="U219" s="19"/>
      <c r="V219" s="19"/>
      <c r="W219" s="19"/>
      <c r="X219" s="19"/>
      <c r="Y219" s="19"/>
      <c r="Z219" s="19"/>
      <c r="AA219" s="19"/>
      <c r="AB219" s="19"/>
      <c r="AC219" s="23"/>
      <c r="AD219" s="19"/>
      <c r="AE219" s="23"/>
      <c r="AF219" s="19"/>
      <c r="AG219" s="19"/>
      <c r="AH219" s="19"/>
      <c r="AI219" s="19"/>
      <c r="AJ219" s="19"/>
      <c r="AK219" s="19"/>
      <c r="AL219" s="37"/>
    </row>
    <row r="220" spans="7:38" ht="9">
      <c r="G220" s="1"/>
      <c r="H220" s="1"/>
      <c r="I220" s="1"/>
      <c r="J220" s="19"/>
      <c r="K220" s="19"/>
      <c r="L220" s="19"/>
      <c r="M220" s="19"/>
      <c r="N220" s="19"/>
      <c r="O220" s="19"/>
      <c r="P220" s="19"/>
      <c r="Q220" s="19"/>
      <c r="R220" s="19"/>
      <c r="S220" s="19"/>
      <c r="T220" s="19"/>
      <c r="U220" s="19"/>
      <c r="V220" s="19"/>
      <c r="W220" s="19"/>
      <c r="X220" s="19"/>
      <c r="Y220" s="19"/>
      <c r="Z220" s="19"/>
      <c r="AA220" s="19"/>
      <c r="AB220" s="19"/>
      <c r="AC220" s="23"/>
      <c r="AD220" s="19"/>
      <c r="AE220" s="23"/>
      <c r="AF220" s="19"/>
      <c r="AG220" s="19"/>
      <c r="AH220" s="19"/>
      <c r="AI220" s="19"/>
      <c r="AJ220" s="19"/>
      <c r="AK220" s="19"/>
      <c r="AL220" s="37"/>
    </row>
    <row r="221" spans="7:38" ht="9">
      <c r="G221" s="1"/>
      <c r="H221" s="1"/>
      <c r="I221" s="1"/>
      <c r="J221" s="19"/>
      <c r="K221" s="19"/>
      <c r="L221" s="19"/>
      <c r="M221" s="19"/>
      <c r="N221" s="19"/>
      <c r="O221" s="19"/>
      <c r="P221" s="19"/>
      <c r="Q221" s="19"/>
      <c r="R221" s="19"/>
      <c r="S221" s="19"/>
      <c r="T221" s="19"/>
      <c r="U221" s="19"/>
      <c r="V221" s="19"/>
      <c r="W221" s="19"/>
      <c r="X221" s="19"/>
      <c r="Y221" s="19"/>
      <c r="Z221" s="19"/>
      <c r="AA221" s="19"/>
      <c r="AB221" s="19"/>
      <c r="AC221" s="23"/>
      <c r="AD221" s="19"/>
      <c r="AE221" s="23"/>
      <c r="AF221" s="19"/>
      <c r="AG221" s="19"/>
      <c r="AH221" s="19"/>
      <c r="AI221" s="19"/>
      <c r="AJ221" s="19"/>
      <c r="AK221" s="19"/>
      <c r="AL221" s="37"/>
    </row>
    <row r="222" spans="7:38" ht="9">
      <c r="G222" s="1"/>
      <c r="H222" s="1"/>
      <c r="I222" s="1"/>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37"/>
    </row>
    <row r="223" spans="7:38" ht="9">
      <c r="G223" s="1"/>
      <c r="H223" s="1"/>
      <c r="I223" s="1"/>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37"/>
    </row>
    <row r="224" spans="7:38" ht="9">
      <c r="G224" s="1"/>
      <c r="H224" s="1"/>
      <c r="I224" s="1"/>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37"/>
    </row>
    <row r="225" spans="7:38" ht="9">
      <c r="G225" s="1"/>
      <c r="H225" s="1"/>
      <c r="I225" s="1"/>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37"/>
    </row>
    <row r="226" spans="7:38" ht="9">
      <c r="G226" s="1"/>
      <c r="H226" s="1"/>
      <c r="I226" s="1"/>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37"/>
    </row>
    <row r="227" spans="7:38" ht="9">
      <c r="G227" s="1"/>
      <c r="H227" s="1"/>
      <c r="I227" s="1"/>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37"/>
    </row>
    <row r="228" spans="7:38" ht="9">
      <c r="G228" s="1"/>
      <c r="H228" s="1"/>
      <c r="I228" s="1"/>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37"/>
    </row>
    <row r="229" spans="7:38" ht="9">
      <c r="G229" s="1"/>
      <c r="H229" s="1"/>
      <c r="I229" s="1"/>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37"/>
    </row>
    <row r="230" spans="7:38" ht="9">
      <c r="G230" s="1"/>
      <c r="H230" s="1"/>
      <c r="I230" s="1"/>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37"/>
    </row>
    <row r="231" spans="7:38" ht="9">
      <c r="G231" s="1"/>
      <c r="H231" s="1"/>
      <c r="I231" s="1"/>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37"/>
    </row>
    <row r="232" spans="7:38" ht="9">
      <c r="G232" s="1"/>
      <c r="H232" s="1"/>
      <c r="I232" s="1"/>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37"/>
    </row>
    <row r="233" spans="7:38" ht="9">
      <c r="G233" s="1"/>
      <c r="H233" s="1"/>
      <c r="I233" s="1"/>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37"/>
    </row>
    <row r="234" spans="7:38" ht="9">
      <c r="G234" s="1"/>
      <c r="H234" s="1"/>
      <c r="I234" s="1"/>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37"/>
    </row>
    <row r="235" spans="7:38" ht="9">
      <c r="G235" s="1"/>
      <c r="H235" s="1"/>
      <c r="I235" s="1"/>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37"/>
    </row>
    <row r="236" spans="7:38" ht="9">
      <c r="G236" s="1"/>
      <c r="H236" s="1"/>
      <c r="I236" s="1"/>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37"/>
    </row>
    <row r="237" spans="7:38" ht="9">
      <c r="G237" s="1"/>
      <c r="H237" s="1"/>
      <c r="I237" s="1"/>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37"/>
    </row>
    <row r="238" spans="7:38" ht="9">
      <c r="G238" s="1"/>
      <c r="H238" s="1"/>
      <c r="I238" s="1"/>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37"/>
    </row>
    <row r="239" spans="7:38" ht="9">
      <c r="G239" s="1"/>
      <c r="H239" s="1"/>
      <c r="I239" s="1"/>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37"/>
    </row>
    <row r="240" spans="7:38" ht="9">
      <c r="G240" s="1"/>
      <c r="H240" s="1"/>
      <c r="I240" s="1"/>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37"/>
    </row>
    <row r="241" spans="7:38" ht="9">
      <c r="G241" s="1"/>
      <c r="H241" s="1"/>
      <c r="I241" s="1"/>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37"/>
    </row>
    <row r="242" spans="7:38" ht="9">
      <c r="G242" s="1"/>
      <c r="H242" s="1"/>
      <c r="I242" s="1"/>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37"/>
    </row>
    <row r="243" spans="7:38" ht="9">
      <c r="G243" s="1"/>
      <c r="H243" s="1"/>
      <c r="I243" s="1"/>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37"/>
    </row>
    <row r="244" spans="7:38" ht="9">
      <c r="G244" s="1"/>
      <c r="H244" s="1"/>
      <c r="I244" s="1"/>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37"/>
    </row>
    <row r="245" spans="7:38" ht="9">
      <c r="G245" s="1"/>
      <c r="H245" s="1"/>
      <c r="I245" s="1"/>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37"/>
    </row>
    <row r="246" spans="7:38" ht="9">
      <c r="G246" s="1"/>
      <c r="H246" s="1"/>
      <c r="I246" s="1"/>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37"/>
    </row>
    <row r="247" spans="7:38" ht="9">
      <c r="G247" s="1"/>
      <c r="H247" s="1"/>
      <c r="I247" s="1"/>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37"/>
    </row>
    <row r="248" spans="7:38" ht="9">
      <c r="G248" s="1"/>
      <c r="H248" s="1"/>
      <c r="I248" s="1"/>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37"/>
    </row>
    <row r="249" spans="7:38" ht="9">
      <c r="G249" s="1"/>
      <c r="H249" s="1"/>
      <c r="I249" s="1"/>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37"/>
    </row>
    <row r="250" spans="7:38" ht="9">
      <c r="G250" s="1"/>
      <c r="H250" s="1"/>
      <c r="I250" s="1"/>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37"/>
    </row>
    <row r="251" spans="7:38" ht="9">
      <c r="G251" s="1"/>
      <c r="H251" s="1"/>
      <c r="I251" s="1"/>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37"/>
    </row>
    <row r="252" spans="7:38" ht="9">
      <c r="G252" s="1"/>
      <c r="H252" s="1"/>
      <c r="I252" s="1"/>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37"/>
    </row>
    <row r="253" spans="7:37" ht="9">
      <c r="G253" s="1"/>
      <c r="H253" s="1"/>
      <c r="I253" s="1"/>
      <c r="J253" s="19"/>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row>
    <row r="254" spans="7:37" ht="9">
      <c r="G254" s="1"/>
      <c r="H254" s="1"/>
      <c r="I254" s="1"/>
      <c r="J254" s="19"/>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row>
    <row r="255" spans="7:37" ht="9">
      <c r="G255" s="1"/>
      <c r="H255" s="1"/>
      <c r="I255" s="1"/>
      <c r="J255" s="19"/>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row>
    <row r="256" spans="7:37" ht="9">
      <c r="G256" s="1"/>
      <c r="H256" s="1"/>
      <c r="I256" s="1"/>
      <c r="J256" s="19"/>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row>
    <row r="257" spans="7:37" ht="9">
      <c r="G257" s="1"/>
      <c r="H257" s="1"/>
      <c r="I257" s="1"/>
      <c r="J257" s="19"/>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row>
    <row r="258" spans="7:37" ht="9">
      <c r="G258" s="1"/>
      <c r="H258" s="1"/>
      <c r="I258" s="1"/>
      <c r="J258" s="19"/>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row>
    <row r="259" spans="7:37" ht="9">
      <c r="G259" s="1"/>
      <c r="H259" s="1"/>
      <c r="I259" s="1"/>
      <c r="J259" s="19"/>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row>
    <row r="260" spans="7:37" ht="9">
      <c r="G260" s="1"/>
      <c r="H260" s="1"/>
      <c r="I260" s="1"/>
      <c r="J260" s="19"/>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row>
    <row r="261" spans="7:37" ht="9">
      <c r="G261" s="1"/>
      <c r="H261" s="1"/>
      <c r="I261" s="1"/>
      <c r="J261" s="19"/>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row>
    <row r="262" spans="7:37" ht="9">
      <c r="G262" s="1"/>
      <c r="H262" s="1"/>
      <c r="I262" s="1"/>
      <c r="J262" s="19"/>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row>
    <row r="263" spans="7:37" ht="9">
      <c r="G263" s="1"/>
      <c r="H263" s="1"/>
      <c r="I263" s="1"/>
      <c r="J263" s="19"/>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row>
    <row r="264" spans="7:37" ht="9">
      <c r="G264" s="1"/>
      <c r="H264" s="1"/>
      <c r="I264" s="1"/>
      <c r="J264" s="19"/>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row>
    <row r="265" spans="7:37" ht="9">
      <c r="G265" s="1"/>
      <c r="H265" s="1"/>
      <c r="I265" s="1"/>
      <c r="J265" s="19"/>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row>
    <row r="266" spans="7:37" ht="9">
      <c r="G266" s="1"/>
      <c r="H266" s="1"/>
      <c r="I266" s="1"/>
      <c r="J266" s="19"/>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row>
    <row r="267" spans="7:37" ht="9">
      <c r="G267" s="1"/>
      <c r="H267" s="1"/>
      <c r="I267" s="1"/>
      <c r="J267" s="19"/>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row>
    <row r="268" spans="7:37" ht="9">
      <c r="G268" s="1"/>
      <c r="H268" s="1"/>
      <c r="I268" s="1"/>
      <c r="J268" s="19"/>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row>
    <row r="269" spans="7:37" ht="9">
      <c r="G269" s="1"/>
      <c r="H269" s="1"/>
      <c r="I269" s="1"/>
      <c r="J269" s="19"/>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row>
    <row r="270" spans="7:37" ht="9">
      <c r="G270" s="1"/>
      <c r="H270" s="1"/>
      <c r="I270" s="1"/>
      <c r="J270" s="19"/>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row>
    <row r="271" spans="7:37" ht="9">
      <c r="G271" s="1"/>
      <c r="H271" s="1"/>
      <c r="I271" s="1"/>
      <c r="J271" s="19"/>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row>
    <row r="272" spans="7:37" ht="9">
      <c r="G272" s="1"/>
      <c r="H272" s="1"/>
      <c r="I272" s="1"/>
      <c r="J272" s="19"/>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row>
    <row r="273" spans="7:37" ht="9">
      <c r="G273" s="1"/>
      <c r="H273" s="1"/>
      <c r="I273" s="1"/>
      <c r="J273" s="19"/>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row>
    <row r="274" spans="7:37" ht="9">
      <c r="G274" s="1"/>
      <c r="H274" s="1"/>
      <c r="I274" s="1"/>
      <c r="J274" s="19"/>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row>
    <row r="275" spans="7:37" ht="9">
      <c r="G275" s="1"/>
      <c r="H275" s="1"/>
      <c r="I275" s="1"/>
      <c r="J275" s="19"/>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row>
    <row r="276" spans="7:37" ht="9">
      <c r="G276" s="1"/>
      <c r="H276" s="1"/>
      <c r="I276" s="1"/>
      <c r="J276" s="19"/>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row>
    <row r="277" spans="7:37" ht="9">
      <c r="G277" s="1"/>
      <c r="H277" s="1"/>
      <c r="I277" s="1"/>
      <c r="J277" s="19"/>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row>
    <row r="278" spans="7:37" ht="9">
      <c r="G278" s="1"/>
      <c r="H278" s="1"/>
      <c r="I278" s="1"/>
      <c r="J278" s="19"/>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row>
    <row r="279" spans="7:37" ht="9">
      <c r="G279" s="1"/>
      <c r="H279" s="1"/>
      <c r="I279" s="1"/>
      <c r="J279" s="19"/>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row>
    <row r="280" spans="7:37" ht="9">
      <c r="G280" s="1"/>
      <c r="H280" s="1"/>
      <c r="I280" s="1"/>
      <c r="J280" s="19"/>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row>
    <row r="281" spans="7:37" ht="9">
      <c r="G281" s="1"/>
      <c r="H281" s="1"/>
      <c r="I281" s="1"/>
      <c r="J281" s="19"/>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row>
    <row r="282" spans="7:37" ht="9">
      <c r="G282" s="1"/>
      <c r="H282" s="1"/>
      <c r="I282" s="1"/>
      <c r="J282" s="19"/>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row>
    <row r="283" spans="7:37" ht="9">
      <c r="G283" s="1"/>
      <c r="H283" s="1"/>
      <c r="I283" s="1"/>
      <c r="J283" s="19"/>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row>
    <row r="284" spans="7:37" ht="9">
      <c r="G284" s="1"/>
      <c r="H284" s="1"/>
      <c r="I284" s="1"/>
      <c r="J284" s="19"/>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row>
    <row r="285" spans="7:37" ht="9">
      <c r="G285" s="1"/>
      <c r="H285" s="1"/>
      <c r="I285" s="1"/>
      <c r="J285" s="19"/>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row>
    <row r="286" spans="7:37" ht="9">
      <c r="G286" s="1"/>
      <c r="H286" s="1"/>
      <c r="I286" s="1"/>
      <c r="J286" s="19"/>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row>
    <row r="287" spans="7:37" ht="9">
      <c r="G287" s="1"/>
      <c r="H287" s="1"/>
      <c r="I287" s="1"/>
      <c r="J287" s="19"/>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row>
    <row r="288" spans="7:37" ht="9">
      <c r="G288" s="1"/>
      <c r="H288" s="1"/>
      <c r="I288" s="1"/>
      <c r="J288" s="19"/>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row>
    <row r="289" spans="7:37" ht="9">
      <c r="G289" s="1"/>
      <c r="H289" s="1"/>
      <c r="I289" s="1"/>
      <c r="J289" s="19"/>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row>
    <row r="290" spans="7:37" ht="9">
      <c r="G290" s="1"/>
      <c r="H290" s="1"/>
      <c r="I290" s="1"/>
      <c r="J290" s="19"/>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row>
    <row r="291" spans="7:37" ht="9">
      <c r="G291" s="1"/>
      <c r="H291" s="1"/>
      <c r="I291" s="1"/>
      <c r="J291" s="19"/>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row>
    <row r="292" spans="7:37" ht="9">
      <c r="G292" s="1"/>
      <c r="H292" s="1"/>
      <c r="I292" s="1"/>
      <c r="J292" s="19"/>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row>
    <row r="293" spans="7:37" ht="9">
      <c r="G293" s="1"/>
      <c r="H293" s="1"/>
      <c r="I293" s="1"/>
      <c r="J293" s="19"/>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row>
    <row r="294" spans="7:37" ht="9">
      <c r="G294" s="1"/>
      <c r="H294" s="1"/>
      <c r="I294" s="1"/>
      <c r="J294" s="19"/>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row>
    <row r="295" spans="7:37" ht="9">
      <c r="G295" s="1"/>
      <c r="H295" s="1"/>
      <c r="I295" s="1"/>
      <c r="J295" s="19"/>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row>
    <row r="296" spans="7:37" ht="9">
      <c r="G296" s="1"/>
      <c r="H296" s="1"/>
      <c r="I296" s="1"/>
      <c r="J296" s="19"/>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row>
    <row r="297" spans="7:37" ht="9">
      <c r="G297" s="1"/>
      <c r="H297" s="1"/>
      <c r="I297" s="1"/>
      <c r="J297" s="19"/>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row>
    <row r="298" spans="7:37" ht="9">
      <c r="G298" s="1"/>
      <c r="H298" s="1"/>
      <c r="I298" s="1"/>
      <c r="J298" s="19"/>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row>
    <row r="299" spans="7:37" ht="9">
      <c r="G299" s="1"/>
      <c r="H299" s="1"/>
      <c r="I299" s="1"/>
      <c r="J299" s="19"/>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row>
    <row r="300" spans="7:37" ht="9">
      <c r="G300" s="1"/>
      <c r="H300" s="1"/>
      <c r="I300" s="1"/>
      <c r="J300" s="19"/>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row>
    <row r="301" spans="7:37" ht="9">
      <c r="G301" s="1"/>
      <c r="H301" s="1"/>
      <c r="I301" s="1"/>
      <c r="J301" s="19"/>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row>
    <row r="302" spans="7:37" ht="9">
      <c r="G302" s="1"/>
      <c r="H302" s="1"/>
      <c r="I302" s="1"/>
      <c r="J302" s="19"/>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row>
    <row r="303" spans="7:37" ht="9">
      <c r="G303" s="1"/>
      <c r="H303" s="1"/>
      <c r="I303" s="1"/>
      <c r="J303" s="19"/>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row>
    <row r="304" spans="7:37" ht="9">
      <c r="G304" s="1"/>
      <c r="H304" s="1"/>
      <c r="I304" s="1"/>
      <c r="J304" s="19"/>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row>
    <row r="305" spans="7:37" ht="9">
      <c r="G305" s="1"/>
      <c r="H305" s="1"/>
      <c r="I305" s="1"/>
      <c r="J305" s="19"/>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row>
    <row r="306" spans="7:37" ht="9">
      <c r="G306" s="1"/>
      <c r="H306" s="1"/>
      <c r="I306" s="1"/>
      <c r="J306" s="19"/>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row>
    <row r="307" spans="7:37" ht="9">
      <c r="G307" s="1"/>
      <c r="H307" s="1"/>
      <c r="I307" s="1"/>
      <c r="J307" s="19"/>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row>
    <row r="308" spans="7:37" ht="9">
      <c r="G308" s="1"/>
      <c r="H308" s="1"/>
      <c r="I308" s="1"/>
      <c r="J308" s="19"/>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row>
    <row r="309" spans="7:37" ht="9">
      <c r="G309" s="1"/>
      <c r="H309" s="1"/>
      <c r="I309" s="1"/>
      <c r="J309" s="19"/>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row>
    <row r="310" spans="7:37" ht="9">
      <c r="G310" s="1"/>
      <c r="H310" s="1"/>
      <c r="I310" s="1"/>
      <c r="J310" s="19"/>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row>
    <row r="311" spans="7:37" ht="9">
      <c r="G311" s="1"/>
      <c r="H311" s="1"/>
      <c r="I311" s="1"/>
      <c r="J311" s="19"/>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row>
    <row r="312" spans="7:37" ht="9">
      <c r="G312" s="1"/>
      <c r="H312" s="1"/>
      <c r="I312" s="1"/>
      <c r="J312" s="19"/>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row>
    <row r="313" spans="7:37" ht="9">
      <c r="G313" s="1"/>
      <c r="H313" s="1"/>
      <c r="I313" s="1"/>
      <c r="J313" s="19"/>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row>
    <row r="314" spans="7:37" ht="9">
      <c r="G314" s="1"/>
      <c r="H314" s="1"/>
      <c r="I314" s="1"/>
      <c r="J314" s="19"/>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row>
    <row r="315" spans="7:37" ht="9">
      <c r="G315" s="1"/>
      <c r="H315" s="1"/>
      <c r="I315" s="1"/>
      <c r="J315" s="19"/>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row>
    <row r="316" spans="7:37" ht="9">
      <c r="G316" s="1"/>
      <c r="H316" s="1"/>
      <c r="I316" s="1"/>
      <c r="J316" s="19"/>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row>
    <row r="317" spans="7:37" ht="9">
      <c r="G317" s="1"/>
      <c r="H317" s="1"/>
      <c r="I317" s="1"/>
      <c r="J317" s="19"/>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row>
    <row r="318" spans="7:37" ht="9">
      <c r="G318" s="1"/>
      <c r="H318" s="1"/>
      <c r="I318" s="1"/>
      <c r="J318" s="19"/>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row>
    <row r="319" spans="7:37" ht="9">
      <c r="G319" s="1"/>
      <c r="H319" s="1"/>
      <c r="I319" s="1"/>
      <c r="J319" s="19"/>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row>
    <row r="320" spans="7:37" ht="9">
      <c r="G320" s="1"/>
      <c r="H320" s="1"/>
      <c r="I320" s="1"/>
      <c r="J320" s="19"/>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row>
    <row r="321" spans="7:37" ht="9">
      <c r="G321" s="1"/>
      <c r="H321" s="1"/>
      <c r="I321" s="1"/>
      <c r="J321" s="19"/>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row>
    <row r="322" spans="7:37" ht="9">
      <c r="G322" s="1"/>
      <c r="H322" s="1"/>
      <c r="I322" s="1"/>
      <c r="J322" s="19"/>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row>
    <row r="323" spans="7:37" ht="9">
      <c r="G323" s="1"/>
      <c r="H323" s="1"/>
      <c r="I323" s="1"/>
      <c r="J323" s="19"/>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row>
    <row r="324" spans="7:37" ht="9">
      <c r="G324" s="1"/>
      <c r="H324" s="1"/>
      <c r="I324" s="1"/>
      <c r="J324" s="19"/>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row>
    <row r="325" spans="7:37" ht="9">
      <c r="G325" s="1"/>
      <c r="H325" s="1"/>
      <c r="I325" s="1"/>
      <c r="J325" s="19"/>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row>
    <row r="326" spans="7:37" ht="9">
      <c r="G326" s="1"/>
      <c r="H326" s="1"/>
      <c r="I326" s="1"/>
      <c r="J326" s="19"/>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row>
    <row r="327" spans="7:37" ht="9">
      <c r="G327" s="1"/>
      <c r="H327" s="1"/>
      <c r="I327" s="1"/>
      <c r="J327" s="19"/>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row>
    <row r="328" spans="7:37" ht="9">
      <c r="G328" s="1"/>
      <c r="H328" s="1"/>
      <c r="I328" s="1"/>
      <c r="J328" s="19"/>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row>
    <row r="329" spans="7:37" ht="9">
      <c r="G329" s="1"/>
      <c r="H329" s="1"/>
      <c r="I329" s="1"/>
      <c r="J329" s="19"/>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row>
    <row r="330" spans="7:37" ht="9">
      <c r="G330" s="1"/>
      <c r="H330" s="1"/>
      <c r="I330" s="1"/>
      <c r="J330" s="19"/>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row>
    <row r="331" spans="7:37" ht="9">
      <c r="G331" s="1"/>
      <c r="H331" s="1"/>
      <c r="I331" s="1"/>
      <c r="J331" s="19"/>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row>
    <row r="332" spans="7:37" ht="9">
      <c r="G332" s="1"/>
      <c r="H332" s="1"/>
      <c r="I332" s="1"/>
      <c r="J332" s="19"/>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row>
    <row r="333" spans="7:37" ht="9">
      <c r="G333" s="1"/>
      <c r="H333" s="1"/>
      <c r="I333" s="1"/>
      <c r="J333" s="19"/>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row>
    <row r="334" spans="7:37" ht="9">
      <c r="G334" s="1"/>
      <c r="H334" s="1"/>
      <c r="I334" s="1"/>
      <c r="J334" s="19"/>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row>
    <row r="335" spans="7:37" ht="9">
      <c r="G335" s="1"/>
      <c r="H335" s="1"/>
      <c r="I335" s="1"/>
      <c r="J335" s="19"/>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row>
    <row r="336" spans="7:37" ht="9">
      <c r="G336" s="1"/>
      <c r="H336" s="1"/>
      <c r="I336" s="1"/>
      <c r="J336" s="19"/>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row>
    <row r="337" spans="7:37" ht="9">
      <c r="G337" s="1"/>
      <c r="H337" s="1"/>
      <c r="I337" s="1"/>
      <c r="J337" s="19"/>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row>
    <row r="338" spans="7:37" ht="9">
      <c r="G338" s="1"/>
      <c r="H338" s="1"/>
      <c r="I338" s="1"/>
      <c r="J338" s="19"/>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row>
    <row r="339" spans="7:37" ht="9">
      <c r="G339" s="1"/>
      <c r="H339" s="1"/>
      <c r="I339" s="1"/>
      <c r="J339" s="19"/>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row>
    <row r="340" spans="7:37" ht="9">
      <c r="G340" s="1"/>
      <c r="H340" s="1"/>
      <c r="I340" s="1"/>
      <c r="J340" s="19"/>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row>
    <row r="341" spans="7:37" ht="9">
      <c r="G341" s="1"/>
      <c r="H341" s="1"/>
      <c r="I341" s="1"/>
      <c r="J341" s="19"/>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row>
    <row r="342" spans="7:37" ht="9">
      <c r="G342" s="1"/>
      <c r="H342" s="1"/>
      <c r="I342" s="1"/>
      <c r="J342" s="19"/>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row>
    <row r="343" spans="7:37" ht="9">
      <c r="G343" s="1"/>
      <c r="H343" s="1"/>
      <c r="I343" s="1"/>
      <c r="J343" s="19"/>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row>
    <row r="344" spans="7:37" ht="9">
      <c r="G344" s="1"/>
      <c r="H344" s="1"/>
      <c r="I344" s="1"/>
      <c r="J344" s="19"/>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row>
    <row r="345" spans="7:37" ht="9">
      <c r="G345" s="1"/>
      <c r="H345" s="1"/>
      <c r="I345" s="1"/>
      <c r="J345" s="19"/>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row>
    <row r="346" spans="7:37" ht="9">
      <c r="G346" s="1"/>
      <c r="H346" s="1"/>
      <c r="I346" s="1"/>
      <c r="J346" s="19"/>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row>
    <row r="347" spans="7:37" ht="9">
      <c r="G347" s="1"/>
      <c r="H347" s="1"/>
      <c r="I347" s="1"/>
      <c r="J347" s="19"/>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row>
    <row r="348" spans="7:37" ht="9">
      <c r="G348" s="1"/>
      <c r="H348" s="1"/>
      <c r="I348" s="1"/>
      <c r="J348" s="19"/>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row>
    <row r="349" spans="7:37" ht="9">
      <c r="G349" s="1"/>
      <c r="H349" s="1"/>
      <c r="I349" s="1"/>
      <c r="J349" s="19"/>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row>
    <row r="350" spans="7:37" ht="9">
      <c r="G350" s="1"/>
      <c r="H350" s="1"/>
      <c r="I350" s="1"/>
      <c r="J350" s="19"/>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row>
    <row r="351" spans="7:37" ht="9">
      <c r="G351" s="1"/>
      <c r="H351" s="1"/>
      <c r="I351" s="1"/>
      <c r="J351" s="19"/>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row>
    <row r="352" spans="7:37" ht="9">
      <c r="G352" s="1"/>
      <c r="H352" s="1"/>
      <c r="I352" s="1"/>
      <c r="J352" s="19"/>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row>
    <row r="353" spans="7:37" ht="9">
      <c r="G353" s="1"/>
      <c r="H353" s="1"/>
      <c r="I353" s="1"/>
      <c r="J353" s="19"/>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row>
    <row r="354" spans="7:37" ht="9">
      <c r="G354" s="1"/>
      <c r="H354" s="1"/>
      <c r="I354" s="1"/>
      <c r="J354" s="19"/>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row>
    <row r="355" spans="7:37" ht="9">
      <c r="G355" s="1"/>
      <c r="H355" s="1"/>
      <c r="I355" s="1"/>
      <c r="J355" s="19"/>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row>
    <row r="356" spans="7:37" ht="9">
      <c r="G356" s="1"/>
      <c r="H356" s="1"/>
      <c r="I356" s="1"/>
      <c r="J356" s="19"/>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row>
    <row r="357" spans="7:37" ht="9">
      <c r="G357" s="1"/>
      <c r="H357" s="1"/>
      <c r="I357" s="1"/>
      <c r="J357" s="19"/>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row>
    <row r="358" spans="7:37" ht="9">
      <c r="G358" s="1"/>
      <c r="H358" s="1"/>
      <c r="I358" s="1"/>
      <c r="J358" s="19"/>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row>
    <row r="359" spans="7:37" ht="9">
      <c r="G359" s="1"/>
      <c r="H359" s="1"/>
      <c r="I359" s="1"/>
      <c r="J359" s="19"/>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row>
    <row r="360" spans="7:37" ht="9">
      <c r="G360" s="1"/>
      <c r="H360" s="1"/>
      <c r="I360" s="1"/>
      <c r="J360" s="19"/>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row>
    <row r="361" spans="7:37" ht="9">
      <c r="G361" s="1"/>
      <c r="H361" s="1"/>
      <c r="I361" s="1"/>
      <c r="J361" s="19"/>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row>
    <row r="362" spans="7:37" ht="9">
      <c r="G362" s="1"/>
      <c r="H362" s="1"/>
      <c r="I362" s="1"/>
      <c r="J362" s="19"/>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row>
    <row r="363" spans="7:37" ht="9">
      <c r="G363" s="1"/>
      <c r="H363" s="1"/>
      <c r="I363" s="1"/>
      <c r="J363" s="19"/>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row>
    <row r="364" spans="7:37" ht="9">
      <c r="G364" s="1"/>
      <c r="H364" s="1"/>
      <c r="I364" s="1"/>
      <c r="J364" s="19"/>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row>
    <row r="365" spans="7:37" ht="9">
      <c r="G365" s="1"/>
      <c r="H365" s="1"/>
      <c r="I365" s="1"/>
      <c r="J365" s="19"/>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row>
    <row r="366" spans="7:37" ht="9">
      <c r="G366" s="1"/>
      <c r="H366" s="1"/>
      <c r="I366" s="1"/>
      <c r="J366" s="19"/>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row>
    <row r="367" spans="7:37" ht="9">
      <c r="G367" s="1"/>
      <c r="H367" s="1"/>
      <c r="I367" s="1"/>
      <c r="J367" s="19"/>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row>
    <row r="368" spans="7:37" ht="9">
      <c r="G368" s="1"/>
      <c r="H368" s="1"/>
      <c r="I368" s="1"/>
      <c r="J368" s="19"/>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row>
    <row r="369" spans="7:37" ht="9">
      <c r="G369" s="1"/>
      <c r="H369" s="1"/>
      <c r="I369" s="1"/>
      <c r="J369" s="19"/>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row>
    <row r="370" spans="7:37" ht="9">
      <c r="G370" s="1"/>
      <c r="H370" s="1"/>
      <c r="I370" s="1"/>
      <c r="J370" s="19"/>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row>
    <row r="371" spans="7:37" ht="9">
      <c r="G371" s="1"/>
      <c r="H371" s="1"/>
      <c r="I371" s="1"/>
      <c r="J371" s="19"/>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row>
    <row r="372" spans="7:37" ht="9">
      <c r="G372" s="1"/>
      <c r="H372" s="1"/>
      <c r="I372" s="1"/>
      <c r="J372" s="19"/>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row>
    <row r="373" spans="7:37" ht="9">
      <c r="G373" s="1"/>
      <c r="H373" s="1"/>
      <c r="I373" s="1"/>
      <c r="J373" s="19"/>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row>
    <row r="374" spans="7:37" ht="9">
      <c r="G374" s="1"/>
      <c r="H374" s="1"/>
      <c r="I374" s="1"/>
      <c r="J374" s="19"/>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row>
    <row r="375" spans="7:37" ht="9">
      <c r="G375" s="1"/>
      <c r="H375" s="1"/>
      <c r="I375" s="1"/>
      <c r="J375" s="19"/>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row>
    <row r="376" spans="7:37" ht="9">
      <c r="G376" s="1"/>
      <c r="H376" s="1"/>
      <c r="I376" s="1"/>
      <c r="J376" s="19"/>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row>
    <row r="377" spans="7:37" ht="9">
      <c r="G377" s="1"/>
      <c r="H377" s="1"/>
      <c r="I377" s="1"/>
      <c r="J377" s="19"/>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row>
    <row r="378" spans="7:37" ht="9">
      <c r="G378" s="1"/>
      <c r="H378" s="1"/>
      <c r="I378" s="1"/>
      <c r="J378" s="19"/>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row>
    <row r="379" spans="7:37" ht="9">
      <c r="G379" s="1"/>
      <c r="H379" s="1"/>
      <c r="I379" s="1"/>
      <c r="J379" s="19"/>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row>
    <row r="380" spans="7:37" ht="9">
      <c r="G380" s="1"/>
      <c r="H380" s="1"/>
      <c r="I380" s="1"/>
      <c r="J380" s="19"/>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row>
    <row r="381" spans="7:37" ht="9">
      <c r="G381" s="1"/>
      <c r="H381" s="1"/>
      <c r="I381" s="1"/>
      <c r="J381" s="19"/>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row>
    <row r="382" spans="7:37" ht="9">
      <c r="G382" s="1"/>
      <c r="H382" s="1"/>
      <c r="I382" s="1"/>
      <c r="J382" s="19"/>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row>
    <row r="383" spans="7:37" ht="9">
      <c r="G383" s="1"/>
      <c r="H383" s="1"/>
      <c r="I383" s="1"/>
      <c r="J383" s="19"/>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row>
    <row r="384" spans="7:37" ht="9">
      <c r="G384" s="1"/>
      <c r="H384" s="1"/>
      <c r="I384" s="1"/>
      <c r="J384" s="19"/>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row>
    <row r="385" spans="7:37" ht="9">
      <c r="G385" s="1"/>
      <c r="H385" s="1"/>
      <c r="I385" s="1"/>
      <c r="J385" s="19"/>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row>
    <row r="386" spans="7:37" ht="9">
      <c r="G386" s="1"/>
      <c r="H386" s="1"/>
      <c r="I386" s="1"/>
      <c r="J386" s="19"/>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row>
    <row r="387" spans="7:37" ht="9">
      <c r="G387" s="1"/>
      <c r="H387" s="1"/>
      <c r="I387" s="1"/>
      <c r="J387" s="19"/>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row>
    <row r="388" spans="7:37" ht="9">
      <c r="G388" s="1"/>
      <c r="H388" s="1"/>
      <c r="I388" s="1"/>
      <c r="J388" s="19"/>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row>
    <row r="389" spans="7:37" ht="9">
      <c r="G389" s="1"/>
      <c r="H389" s="1"/>
      <c r="I389" s="1"/>
      <c r="J389" s="19"/>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row>
    <row r="390" spans="7:37" ht="9">
      <c r="G390" s="1"/>
      <c r="H390" s="1"/>
      <c r="I390" s="1"/>
      <c r="J390" s="19"/>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row>
    <row r="391" spans="7:37" ht="9">
      <c r="G391" s="1"/>
      <c r="H391" s="1"/>
      <c r="I391" s="1"/>
      <c r="J391" s="19"/>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row>
    <row r="392" spans="7:37" ht="9">
      <c r="G392" s="1"/>
      <c r="H392" s="1"/>
      <c r="I392" s="1"/>
      <c r="J392" s="19"/>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row>
    <row r="393" spans="7:37" ht="9">
      <c r="G393" s="1"/>
      <c r="H393" s="1"/>
      <c r="I393" s="1"/>
      <c r="J393" s="19"/>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row>
    <row r="394" spans="7:37" ht="9">
      <c r="G394" s="1"/>
      <c r="H394" s="1"/>
      <c r="I394" s="1"/>
      <c r="J394" s="19"/>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row>
    <row r="395" spans="7:37" ht="9">
      <c r="G395" s="1"/>
      <c r="H395" s="1"/>
      <c r="I395" s="1"/>
      <c r="J395" s="19"/>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row>
    <row r="396" spans="7:37" ht="9">
      <c r="G396" s="1"/>
      <c r="H396" s="1"/>
      <c r="I396" s="1"/>
      <c r="J396" s="19"/>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row>
    <row r="397" spans="7:37" ht="9">
      <c r="G397" s="1"/>
      <c r="H397" s="1"/>
      <c r="I397" s="1"/>
      <c r="J397" s="19"/>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row>
    <row r="398" spans="7:37" ht="9">
      <c r="G398" s="1"/>
      <c r="H398" s="1"/>
      <c r="I398" s="1"/>
      <c r="J398" s="19"/>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row>
    <row r="399" spans="7:37" ht="9">
      <c r="G399" s="1"/>
      <c r="H399" s="1"/>
      <c r="I399" s="1"/>
      <c r="J399" s="19"/>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row>
    <row r="400" spans="7:37" ht="9">
      <c r="G400" s="1"/>
      <c r="H400" s="1"/>
      <c r="I400" s="1"/>
      <c r="J400" s="19"/>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row>
    <row r="401" spans="7:37" ht="9">
      <c r="G401" s="1"/>
      <c r="H401" s="1"/>
      <c r="I401" s="1"/>
      <c r="J401" s="19"/>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row>
    <row r="402" spans="7:37" ht="9">
      <c r="G402" s="1"/>
      <c r="H402" s="1"/>
      <c r="I402" s="1"/>
      <c r="J402" s="19"/>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row>
    <row r="403" spans="7:37" ht="9">
      <c r="G403" s="1"/>
      <c r="H403" s="1"/>
      <c r="I403" s="1"/>
      <c r="J403" s="19"/>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row>
    <row r="404" spans="7:37" ht="9">
      <c r="G404" s="1"/>
      <c r="H404" s="1"/>
      <c r="I404" s="1"/>
      <c r="J404" s="19"/>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row>
    <row r="405" spans="7:37" ht="9">
      <c r="G405" s="1"/>
      <c r="H405" s="1"/>
      <c r="I405" s="1"/>
      <c r="J405" s="19"/>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row>
    <row r="406" spans="7:37" ht="9">
      <c r="G406" s="1"/>
      <c r="H406" s="1"/>
      <c r="I406" s="1"/>
      <c r="J406" s="19"/>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row>
    <row r="407" spans="7:37" ht="9">
      <c r="G407" s="1"/>
      <c r="H407" s="1"/>
      <c r="I407" s="1"/>
      <c r="J407" s="19"/>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row>
    <row r="408" spans="7:37" ht="9">
      <c r="G408" s="1"/>
      <c r="H408" s="1"/>
      <c r="I408" s="1"/>
      <c r="J408" s="19"/>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row>
    <row r="409" spans="7:37" ht="9">
      <c r="G409" s="1"/>
      <c r="H409" s="1"/>
      <c r="I409" s="1"/>
      <c r="J409" s="19"/>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row>
    <row r="410" spans="7:37" ht="9">
      <c r="G410" s="1"/>
      <c r="H410" s="1"/>
      <c r="I410" s="1"/>
      <c r="J410" s="19"/>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row>
    <row r="411" spans="7:37" ht="9">
      <c r="G411" s="1"/>
      <c r="H411" s="1"/>
      <c r="I411" s="1"/>
      <c r="J411" s="19"/>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row>
    <row r="412" spans="7:37" ht="9">
      <c r="G412" s="1"/>
      <c r="H412" s="1"/>
      <c r="I412" s="1"/>
      <c r="J412" s="19"/>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row>
    <row r="413" spans="7:37" ht="9">
      <c r="G413" s="1"/>
      <c r="H413" s="1"/>
      <c r="I413" s="1"/>
      <c r="J413" s="19"/>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row>
    <row r="414" spans="7:37" ht="9">
      <c r="G414" s="1"/>
      <c r="H414" s="1"/>
      <c r="I414" s="1"/>
      <c r="J414" s="19"/>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row>
    <row r="415" spans="7:37" ht="9">
      <c r="G415" s="1"/>
      <c r="H415" s="1"/>
      <c r="I415" s="1"/>
      <c r="J415" s="19"/>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row>
    <row r="416" spans="7:37" ht="9">
      <c r="G416" s="1"/>
      <c r="H416" s="1"/>
      <c r="I416" s="1"/>
      <c r="J416" s="19"/>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row>
    <row r="417" spans="7:37" ht="9">
      <c r="G417" s="1"/>
      <c r="H417" s="1"/>
      <c r="I417" s="1"/>
      <c r="J417" s="19"/>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row>
    <row r="418" spans="7:37" ht="9">
      <c r="G418" s="1"/>
      <c r="H418" s="1"/>
      <c r="I418" s="1"/>
      <c r="J418" s="19"/>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row>
    <row r="419" spans="7:37" ht="9">
      <c r="G419" s="1"/>
      <c r="H419" s="1"/>
      <c r="I419" s="1"/>
      <c r="J419" s="19"/>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row>
    <row r="420" spans="7:37" ht="9">
      <c r="G420" s="1"/>
      <c r="H420" s="1"/>
      <c r="I420" s="1"/>
      <c r="J420" s="19"/>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row>
    <row r="421" spans="7:37" ht="9">
      <c r="G421" s="1"/>
      <c r="H421" s="1"/>
      <c r="I421" s="1"/>
      <c r="J421" s="19"/>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row>
    <row r="422" spans="7:37" ht="9">
      <c r="G422" s="1"/>
      <c r="H422" s="1"/>
      <c r="I422" s="1"/>
      <c r="J422" s="19"/>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row>
    <row r="423" spans="7:37" ht="9">
      <c r="G423" s="1"/>
      <c r="H423" s="1"/>
      <c r="I423" s="1"/>
      <c r="J423" s="19"/>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row>
    <row r="424" spans="7:37" ht="9">
      <c r="G424" s="1"/>
      <c r="H424" s="1"/>
      <c r="I424" s="1"/>
      <c r="J424" s="19"/>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row>
    <row r="425" spans="7:37" ht="9">
      <c r="G425" s="1"/>
      <c r="H425" s="1"/>
      <c r="I425" s="1"/>
      <c r="J425" s="19"/>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row>
    <row r="426" spans="7:37" ht="9">
      <c r="G426" s="1"/>
      <c r="H426" s="1"/>
      <c r="I426" s="1"/>
      <c r="J426" s="19"/>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row>
    <row r="427" spans="7:37" ht="9">
      <c r="G427" s="1"/>
      <c r="H427" s="1"/>
      <c r="I427" s="1"/>
      <c r="J427" s="19"/>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row>
    <row r="428" spans="7:37" ht="9">
      <c r="G428" s="1"/>
      <c r="H428" s="1"/>
      <c r="I428" s="1"/>
      <c r="J428" s="19"/>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row>
    <row r="429" spans="7:37" ht="9">
      <c r="G429" s="1"/>
      <c r="H429" s="1"/>
      <c r="I429" s="1"/>
      <c r="J429" s="19"/>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row>
    <row r="430" spans="7:37" ht="9">
      <c r="G430" s="1"/>
      <c r="H430" s="1"/>
      <c r="I430" s="1"/>
      <c r="J430" s="19"/>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row>
    <row r="431" spans="7:37" ht="9">
      <c r="G431" s="1"/>
      <c r="H431" s="1"/>
      <c r="I431" s="1"/>
      <c r="J431" s="19"/>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row>
    <row r="432" spans="7:37" ht="9">
      <c r="G432" s="1"/>
      <c r="H432" s="1"/>
      <c r="I432" s="1"/>
      <c r="J432" s="19"/>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row>
    <row r="433" spans="7:37" ht="9">
      <c r="G433" s="1"/>
      <c r="H433" s="1"/>
      <c r="I433" s="1"/>
      <c r="J433" s="19"/>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row>
    <row r="434" spans="7:37" ht="9">
      <c r="G434" s="1"/>
      <c r="H434" s="1"/>
      <c r="I434" s="1"/>
      <c r="J434" s="19"/>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row>
    <row r="435" spans="7:37" ht="9">
      <c r="G435" s="1"/>
      <c r="H435" s="1"/>
      <c r="I435" s="1"/>
      <c r="J435" s="19"/>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row>
    <row r="436" spans="7:37" ht="9">
      <c r="G436" s="1"/>
      <c r="H436" s="1"/>
      <c r="I436" s="1"/>
      <c r="J436" s="19"/>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row>
    <row r="437" spans="7:37" ht="9">
      <c r="G437" s="1"/>
      <c r="H437" s="1"/>
      <c r="I437" s="1"/>
      <c r="J437" s="19"/>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row>
    <row r="438" spans="7:37" ht="9">
      <c r="G438" s="1"/>
      <c r="H438" s="1"/>
      <c r="I438" s="1"/>
      <c r="J438" s="19"/>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row>
    <row r="439" spans="7:37" ht="9">
      <c r="G439" s="1"/>
      <c r="H439" s="1"/>
      <c r="I439" s="1"/>
      <c r="J439" s="19"/>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row>
    <row r="440" spans="7:37" ht="9">
      <c r="G440" s="1"/>
      <c r="H440" s="1"/>
      <c r="I440" s="1"/>
      <c r="J440" s="19"/>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row>
  </sheetData>
  <sheetProtection selectLockedCells="1"/>
  <protectedRanges>
    <protectedRange password="F16F" sqref="A1:A65536 B1:C170 B173:C65536 D1:E65536 F1:F6 F171:F65536" name="Rango1"/>
    <protectedRange password="F16F" sqref="F7:F170" name="Rango1_1"/>
  </protectedRanges>
  <autoFilter ref="A6:BQ170"/>
  <mergeCells count="5">
    <mergeCell ref="AO5:BP5"/>
    <mergeCell ref="A1:AJ1"/>
    <mergeCell ref="A2:AJ2"/>
    <mergeCell ref="A3:AJ3"/>
    <mergeCell ref="K5:AL5"/>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CoorLaboratorios</cp:lastModifiedBy>
  <cp:lastPrinted>2009-10-13T13:24:48Z</cp:lastPrinted>
  <dcterms:created xsi:type="dcterms:W3CDTF">2009-09-07T20:32:02Z</dcterms:created>
  <dcterms:modified xsi:type="dcterms:W3CDTF">2009-11-04T15:08:35Z</dcterms:modified>
  <cp:category/>
  <cp:version/>
  <cp:contentType/>
  <cp:contentStatus/>
</cp:coreProperties>
</file>