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5480" windowHeight="10740"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<sst xmlns="http://schemas.openxmlformats.org/spreadsheetml/2006/main" count="267" uniqueCount="178">
  <si>
    <t>Estaciones de mando en caja plástica, Caja completa con tres pulsadores marcados con flechas+O rasantes blanco/rojo/negro 3NA+3NC</t>
  </si>
  <si>
    <r>
      <t xml:space="preserve">CONTADOR DIGITAL, 6 DECADAS  Pantalla  de leds mínimo </t>
    </r>
    <r>
      <rPr>
        <b/>
        <sz val="8.5"/>
        <rFont val="Tahoma"/>
        <family val="2"/>
      </rPr>
      <t>6</t>
    </r>
    <r>
      <rPr>
        <sz val="8.5"/>
        <rFont val="Tahoma"/>
        <family val="2"/>
      </rPr>
      <t xml:space="preserve"> dígitos, matriz de diodos mínimo tres dígitos para unidades. Mas de seis funciones diferentes(tiempo, frecuencia, frecuencia de impulso, periodo, rev/min, conteo impulso/frecuencia impulso) Salidas analógicas para medida de frecuencia. Hebrilla BNC para tubo contador. </t>
    </r>
    <r>
      <rPr>
        <b/>
        <sz val="8.5"/>
        <rFont val="Tahoma"/>
        <family val="2"/>
      </rPr>
      <t>ESTE DEBE SER COMPATIBLE CON LA BARRERA FOTOELECTRICA PHYWE</t>
    </r>
  </si>
  <si>
    <r>
      <t xml:space="preserve">MUELLE HELICOIDAL, 3N/M, LONGITUD 15 Cm </t>
    </r>
    <r>
      <rPr>
        <b/>
        <sz val="8.5"/>
        <rFont val="Tahoma"/>
        <family val="2"/>
      </rPr>
      <t>EN ACERO INOXIDABLE, MUELLES OCN DOS GANCHOS, TOLERANCIA +/- 5 cms.</t>
    </r>
  </si>
  <si>
    <r>
      <t xml:space="preserve">MUELLE HELICOIDAL, 20N/M, LONGITUD 19 Cm. </t>
    </r>
    <r>
      <rPr>
        <b/>
        <sz val="8.5"/>
        <rFont val="Tahoma"/>
        <family val="2"/>
      </rPr>
      <t>EN ACERO INOXIDABLE, MUELLES OCN DOS GANCHOS, TOLERANCIA +/- 5 cms.</t>
    </r>
  </si>
  <si>
    <r>
      <t xml:space="preserve">RESORTES DE DIFERENTES CONSTANTES Y MAGNITUDES. </t>
    </r>
    <r>
      <rPr>
        <b/>
        <sz val="8.5"/>
        <rFont val="Tahoma"/>
        <family val="2"/>
      </rPr>
      <t>JUEGO DE 20 RESORTES DE 3 N/M Y 10 RESORTES DE 100 N/M, EN ACERO INOXIDABLE,  LONGITUD NO ES FACTOR DETERMINANTE SOLO IMPORTA LA CONSTANTE.</t>
    </r>
  </si>
  <si>
    <r>
      <t xml:space="preserve">PORTABLOQUES + 1 BLOQUE N/A + 1 BLOQUE N/C COMPATIBLE CON BLOQUES DE CONTACTOS  Y CABEZA DE PULSADOR ABB. </t>
    </r>
    <r>
      <rPr>
        <b/>
        <sz val="8.5"/>
        <rFont val="Tahoma"/>
        <family val="2"/>
      </rPr>
      <t>CADA PORTABLOQUE DEBE TENER UN BLOQUE 1NA Y 1NC</t>
    </r>
  </si>
  <si>
    <t>BLOQUE DE CONTACTOS 1 NA COMPATIBLE CON PORTABLOQUES  ABB.</t>
  </si>
  <si>
    <r>
      <t xml:space="preserve">Barrera fotoeléctrica universal en forma de U, con haz de luz infrarojo, para medir períodos de tiempo; tensión de trabajo de 5 V.  Una rueda incremental de 20 pulsos/v, que permita medir trayectorias contando las estrías de la rueda. </t>
    </r>
    <r>
      <rPr>
        <b/>
        <sz val="8.5"/>
        <rFont val="Tahoma"/>
        <family val="2"/>
      </rPr>
      <t>DEBE SER COMPATIBLE CON CONTADOR DIGITAL PHYWE</t>
    </r>
  </si>
  <si>
    <r>
      <t xml:space="preserve">COMPACTA DE RAYOS INFRARROJOS MARGEN DE FRECUENCIA 0-25 KHz;CON DIODO LUMINOSO INDICADOR DE INTERRUPCIÓN CON ORIFICIOS PARA ROSCA DE M6 </t>
    </r>
    <r>
      <rPr>
        <b/>
        <sz val="8.5"/>
        <rFont val="Tahoma"/>
        <family val="2"/>
      </rPr>
      <t>DEBE SER COMPATIBLE CON CONTADOR DIGITAL PHYWE</t>
    </r>
  </si>
  <si>
    <r>
      <t xml:space="preserve">El disparador y el platillo se sujetan con nueces a un estativo. El trayecto de caída se puede establecer libremente. </t>
    </r>
    <r>
      <rPr>
        <b/>
        <sz val="8.5"/>
        <rFont val="Tahoma"/>
        <family val="2"/>
      </rPr>
      <t>DEBE SER COMPATIBLE CON CONTADOR DIGITAL PHYWE</t>
    </r>
  </si>
  <si>
    <r>
      <t xml:space="preserve">SENSOR PARA EQUIPO DE MEDICION WIRELESS LINK, CON BARRA DE FLEXION, CON CIERRE ENCHUFABLE, ENCLAVABLE Y SEGURO, PLATO PARA MEDICION DE PESOS, GANCHO PARA COLGAR PESOS, VARILLA ROSCADA, PRECISION 2 Mn. </t>
    </r>
    <r>
      <rPr>
        <b/>
        <sz val="8.5"/>
        <rFont val="Tahoma"/>
        <family val="2"/>
      </rPr>
      <t>DEBE SER COMPATIBLE CON MEDIDOR COBRA PHYWE</t>
    </r>
  </si>
  <si>
    <r>
      <t xml:space="preserve">SENSOR DE ROTACION COMPLEMENTARIO PARA EQUIPO COBRA 3 EXISTENTE, RESOLUCION DE 512 PASOS/GIRO, DIAMETRO DE RANURAS 6 mm, Y 12 mm </t>
    </r>
    <r>
      <rPr>
        <b/>
        <sz val="8.5"/>
        <rFont val="Tahoma"/>
        <family val="2"/>
      </rPr>
      <t>DEBE SER COMPATIBLE CON MEDIDOR COBRA PHYWE</t>
    </r>
  </si>
  <si>
    <t>Este canal y sus accesorios pueden ilustrar en numerosos ensayos el comportamiento de las corrientes. Ofrece la posibilidad de realizar ensayos, principalmente, en sector de la construcción hidráulica de canales abiertos. El tramo de medición del equipo básico es de alrededor de 2,5 m y tiene laterales transparentes. Puede ampliarse hasta alrededor de 5 m intercalando elementos adicionales. El banco debe permitir la visualización del efecto de la forma de la pared sobre la velocidad de flujo, el estudio de la transición de corriente  fluyente a corriente acelerada, el estudio de procesos de corriente sobre diferentes piezas combinadas.
Especificaciones técnicas básicas: bomba centrífuga de alta potencia, altura de elevación máxima de alrededor de  12,5 m, caudal máximo de alrededor de 24 m3/h, corriente de 220-230v, ~60 hz, régimen de revoluciones de alrededor de 2850 rpm, flujo regulable entre 0 y ±13000 lt/h, flujómetro flotador, rango de medición de  0 a ±10 m3/h.
El proveedor debe suministrar todos los elementos y aditamentos necesarios para su funcionamiento y debe entregarlo instalado y funcionando  para lo cual debe realizar una visita técnica al Laboratorio de Construcciones Civiles.</t>
  </si>
  <si>
    <t>VALOR PROPUESTO PARA LA SLUCION INTEGRAL 2</t>
  </si>
  <si>
    <t>VALOR PROPUESTO PARA LA SLUCION INTEGRAL 3</t>
  </si>
  <si>
    <t>VALOR PROPUESTO PARA LA SLUCION INTEGRAL 4</t>
  </si>
  <si>
    <t xml:space="preserve">NOMBRE EQUIPO </t>
  </si>
  <si>
    <t xml:space="preserve">DESCRIPCIÓN  Y/O  CARACTERÍSTICAS </t>
  </si>
  <si>
    <t xml:space="preserve">Cantidad </t>
  </si>
  <si>
    <t>ARRANCADOR SUAVE PARA MOTOR ASINCRONO</t>
  </si>
  <si>
    <t>Arrancador trifásico suave para motor asíncrono a jaula, tensión de operación trifásica de 200 …. 480 v, 9Amp. 2 hp A 220 V</t>
  </si>
  <si>
    <t>BLOQUES DE CONTACTOS AUXILIARES</t>
  </si>
  <si>
    <t>Bloques de contactos auxiliares instantáneos con conexión mediante bornes a tornillo, 2NA + 2NC, de montaje frontal, compatibles  con la serie  (D09 a D150) telemecanique</t>
  </si>
  <si>
    <t>BLOQUES DE CONTACTOS AUXILIARES TEMPORIZADOS</t>
  </si>
  <si>
    <t>Bloques de contactos auxiliares temporizados con conexión mediante bornes a tornillo, al trabajo, rango de temporización 0,1 s a 30 s, 1NA+1NC, montaje Frontal, compatibles  con la serie (D09 a D150) telemecanique</t>
  </si>
  <si>
    <t>Bloques de contactos auxiliares temporizados con conexión mediante bornes a tornillo, al reposo, rango de temporización 0,1 s a 30 s, 1NA+1NC, montaje Frontal, compatibles  con la serie (D09 a D150) telemecanique</t>
  </si>
  <si>
    <t>CONTACTOR AUXILIAR CON CONEXION A TORNILLOS</t>
  </si>
  <si>
    <t>Contactor auxiliar con conexión a tornillos, tensión bobina 220 v, 3NA + 2NC, compatible con accesorios serie (D09-D150) telemecanique</t>
  </si>
  <si>
    <t>CONTACTOR PRINCIPAL TRIPOLAR</t>
  </si>
  <si>
    <t>ESTACIONES DE MANDO EN CAJA PLÁSTICA</t>
  </si>
  <si>
    <t>RELES TEMPORIZADORES ELECTRONICOS</t>
  </si>
  <si>
    <t>Rele temporizador electrónico al trabajo, rango de 0,3 a 30 seg. Con múltiples ajustes, Alimentación 110-240 VAC</t>
  </si>
  <si>
    <t>Rele temporizador electrónico al reposo, rango de 0,3 a 30 seg. Con múltiples ajustes, Alimentación 110-240 VAC</t>
  </si>
  <si>
    <t>MODULOS LOGICOS PROGRAMABLES</t>
  </si>
  <si>
    <t>PLC MODULAR DE 16 ENTRADAS DISCRETAS Y 10 SALIDAS A RELE, TENSION DE OPERACIÓN 100V-240V, DE PROGRAMACION DESDE PC O DESDE LA MISMA UNIDAD, CON POSIBILIDAD DE ADICIONAR UN MODULO DE CAMUNICACION Y UN MODULO DE EXTENSION, INCLUYE CABLE DE CONEXION ENTRE PC Y PLC, COMPATIBLE CON SOFTWARE ZELIOSOFT</t>
  </si>
  <si>
    <t>PULSADOR</t>
  </si>
  <si>
    <t>CABEZA DE PULSADOR RASANTE ROJO-MOMENTANEO COMPATIBLE CON BLOQUES DE CONTACTOS ABB</t>
  </si>
  <si>
    <t>CABEZA DE PULSADOR RASANTE VERDE-MOMENTANEO COMPATIBLE CON BLOQUES DE CONTACTOS ABB</t>
  </si>
  <si>
    <t>PORTABLOQUE</t>
  </si>
  <si>
    <t>BLOQUE DE CONTACTO</t>
  </si>
  <si>
    <t>BLOQUE DE CONTACTOS 1 NC COMPATIBLE CON PORTABLOQUES DE CONTACTOS ABB</t>
  </si>
  <si>
    <t>PLC</t>
  </si>
  <si>
    <t>PLC modular de 14 entradas digitales a 24 VCC y 10 salidas a rele - 4 expansiones, tensión de alimentación 100v-240v + cable de conexión a PC y software, compatible con twidosoft</t>
  </si>
  <si>
    <t>MÓDULO DE ENTRADA/SALIDAS ANALÓGICAS</t>
  </si>
  <si>
    <t>Módulos de 2 entradas analógicas 0-10V / 4-20 mA y salida de 0-10V / 4-20 mA, compatible con PLC compacto TWIDO</t>
  </si>
  <si>
    <t>DETECTOR FOTOELECTRICO</t>
  </si>
  <si>
    <t xml:space="preserve">DETECTOR FOTOELECTRICO, FORMATO 18 mm, conector M12, salida PNP, Cuerpo metálico 12...24V DC, Imax 100 mA, tipo Universal.Con protección contra polaridad invertida, corto circuito y sobre carga.Tres hilos de corriente continua, salida estática, salida relé, NA o NC, mediante programación Osiconcept,  alcance nominal (0… 0,12m auto reflex con supresión de plano posterior, 0… 0,30m auto reflex (proximidad), 0… 2 m reflex (con reflector),) incluir un accesorio Reflector de 50 X 50 mm, y dos unidades de  accesorios de:(Kit de fijación 3D en varilla M12,  Varilla M12, Soporte para varilla M12) </t>
  </si>
  <si>
    <t xml:space="preserve">DETECTOR FOTOELECTRICO TIPO BARRERA (EMISOR- DETECTOR), FORMATO 18 mm, conector M12, salida PNP, Cuerpo metálico 12...24V DC, Imax 100 mA, tipo Universal.Con protección contra polaridad invertida, corto circuito y sobre carga.Tres hilos de corriente continua, salida estática, salida relé, NA o NC, mediante programación Osiconcept,  alcance nominal  0… 15m thru beam, incluir un accesorio de barrera XUB0BKSNM12T, dos unidades de  accesorios de:(Kit de fijación 3D en varilla M12,  Varilla M12, Soporte para varilla M12) </t>
  </si>
  <si>
    <t>DETECTOR DE PROXIMIDAD INDUCTIVO</t>
  </si>
  <si>
    <t xml:space="preserve">DETECTOR DE PROXIMIDAD INDUCTIVO Formato 18 mm. Tipo Universal,  Tres hilos, 12…48V DC, cuerpo plástico, Protección contra inversión de hilos, corto circuito y sobre carga, funcion NA, tipo PNP, Imax 100mA, Alcance (Sn) 9mm, conexión M12 4 pines, incluir una unidad de: (Kit de fijación 3D en varilla M12,  Varilla M12, Soporte para varilla M12) </t>
  </si>
  <si>
    <t>DETECTOR POR ULTRASONIDO</t>
  </si>
  <si>
    <t>Formato 18 mm. Salida PNP, Cuerpo en plástico, funcion NA, Alcance (Sn) 0,15 m, incluir conector M12</t>
  </si>
  <si>
    <t>BARRERA FOTOELECTRICA COMPACTA</t>
  </si>
  <si>
    <t>BARRERA FOTOELECTRICA DE HORQUILLA</t>
  </si>
  <si>
    <t>SENSOR CORRIENTE/VOLTAGE INALAMBRICO</t>
  </si>
  <si>
    <t>ENTRADA DIFERENCIAL -30 A 30 VOLTIOS; -6 A 6 AMPERIOS; TASA MÁXIMA DE DATOS 140000; RESOLUCIÓN DE TENSIÓN 15 Mv; RESOLUCIÓN EN CORRIENTE 3mA</t>
  </si>
  <si>
    <t>INTERFACE INALAMBIRCA MODULAR PARA PRACTICAS DE LABORATORIO</t>
  </si>
  <si>
    <t>MODULO DE INTERFAZ PARA LA TRANSMISIÓN VIA RADIO DE VALORES DE MEDICIÓN DE SENSORES. MÁXIMA TASA DE DATOS 4000 VALORES/SEG; ALCANCE 20m</t>
  </si>
  <si>
    <t>SET DE EQUIPOS MODULARES WIRELESS PARA PRACTICAS DEMOSTRATIVAS DE FISICA</t>
  </si>
  <si>
    <t>SET BÁSICO DE FÍSICA EN MALETIN CON SENSORES DE TEMPERATURA, SEMICONDUCTOR -20 A 110ºC, SENSOR CORRIENTE VOLTAJE DE -30 A 30 V, CORRIENTE DE -6 A 6 A, TENSION 15mV, SENSOR DE ACELERACION 3D -6 A 6g, RESOLUCION Mg, TASA MAXIMA DE DATOS 140Hz/CANAL, SENSOR DE FUERZA 4N Y SENSOR DE FUERZA DE 40 N.</t>
  </si>
  <si>
    <t>COJINETE DE GIRO.</t>
  </si>
  <si>
    <t xml:space="preserve">Cojinete de giro equilibrado, para colocar aparatos con varillas de 10 mm. Mordaza sobre rodamiento con tornillo de apriete. Polea para accionar un motor, diámetro 50 mm. </t>
  </si>
  <si>
    <t>CONTADOR DIGITAL</t>
  </si>
  <si>
    <t xml:space="preserve">CORREA DE TRANSMISIÓN.  </t>
  </si>
  <si>
    <t>3 correas sin fin de plástico. Diámetro 3 mm, perímetros 250, 500 y 750 mm.</t>
  </si>
  <si>
    <t>FUENTE DE ALIMENTACIÓN</t>
  </si>
  <si>
    <t>0 - 25 Kv . Fuente de alta tensión especialmente adecuada para experimentos de electrostática que requieren una tensión CC muy elevada y ajustable con exactitud.  • Tensión CC variable de forma continua desde 0…25 kV • Estabilización de la tensión mediante regulación electrónica   0.5 mA, Corriente de cortocircuito 0.5 mA, Tensión de red  230 V~/50…60 Hz, Potencia absorbida aprox. 60 VA</t>
  </si>
  <si>
    <t>FUENTE DE ALIMENTACIÓN REGULADA 0 - 600 V.</t>
  </si>
  <si>
    <t>Fuente de alimentación con 5 tensiones de salida. Una tensión CC fija y tres variables, una tensión variable especial para calentar cátodos o lámparas de incandescencia. Todas las tensiones CC estabilizadas; indicadores de limitación de corriente LED para todas las salidas variables, se pueden conectar en paralelo y en serie todas las salidas de tensión CC, salidas a través de hembrillas de seguridad de 4 mm, protegida contra cortocircuitos, aislada galvánicamente de la red y sin poner a tierra.</t>
  </si>
  <si>
    <t>SET DE EQUIPOS MODULARES WIRELESS PARA PRACTICAS DEMOSTRATIVAS PARA MEDIO AMBIENTE</t>
  </si>
  <si>
    <t>SET BÁSICO DE FÍSICA EN MALETIN CON SENSORES DE TEMPERATURA, SEMICONDUCTOR -20 A 110ºC, SENSOR CORRIENTE VOLTAJE DE -30 A 30 V, CORRIENTE DE -6 A 6 A, TENSION 15mV, SENSOR DE ACELERACION 3D -6 A 6g, RESOLUCION Mg, TASA MAXIMA DE DATOS 140Hz/CANAL, SENSOR DE FUERZA 4N, SENSOR DE CLIMA: PRESION (10 A 1100 mBar), HUMEDAD, (0 A 100%) TEMPERATURA (-40 A +124ºC), LUMINOSIDAD (0 A 10000 Lx), ALTURA (REGISTRO SIMULTANEO)</t>
  </si>
  <si>
    <t>SISTEMA MODULAR PRACTICAS DE MECANICA</t>
  </si>
  <si>
    <t>CAJAS INTEGRADAS PARA LA REALIZACIÓN DE PRÁCTICAS DE LABORATORIO DE MECÁNICA PARA LAS SIGUIENTES TEMÁTICAS:  MAGNITUDES FÍSICAS Y PROPIEDADES.  COMPOSICIÓN DE FUERZAS.  MAQUINAS Y TRABAJO.  COMPORTAMIENTO DE LÍQUIDOS Y GASES.  PÉNDULOS Y OSCILACIÓN.  MOVIMIENTO LINEAL. LAS CAJAS DEBEN SER DE FÁCIL ALMACENAMIENTO Y TRANSPORTE, CON BIBLIOGRAFÍA DE EXPERIMENTACIÓN PARA LOS ALUMNOS Y DOCENTES, CON ACCESORIOS EN SU TOTALIDAD.</t>
  </si>
  <si>
    <t>MUELLE HELICOIDAL (RESORTE)</t>
  </si>
  <si>
    <t xml:space="preserve">MUELLE HELICOIDAL(RESORTE)   </t>
  </si>
  <si>
    <t>NUEZ DOBLE</t>
  </si>
  <si>
    <t>Para acoplar varillas con perfiles redondos o cuadrados (permite la fijación en cruz, en T y en paralelo) con seguridad; para la fijación de placas, escalas graduadas, etc.; para utilizar como jinete sobre una varilla de soporte; fijación en prismas con tornillo de apriete de sujeción rápida. Material aluminio troquelado Tornillo de apriete plástico con inserción de acero Diámetro máximo de sujeción: Para varillas redondas 4…12 mm Para perfiles cuadrados 4×4…12×12 mm Para placas 2…14 mm</t>
  </si>
  <si>
    <t xml:space="preserve">PANTALLA METALICA </t>
  </si>
  <si>
    <t>300mm X 300 mm. Sobre vástago; ambos lados pintados  de gris o blanco. Longitud de vástago 30 mm Diámetro de   Vástago 12 mm, con accesorio para sostener placas de cristal esmerilado y claro</t>
  </si>
  <si>
    <t>PASADOR DE SUJECIÓN</t>
  </si>
  <si>
    <t xml:space="preserve">Insertable en los juegos de medidas: Carrito para medidas y experimentos y Carrito con accionamiento como elemento de sujeción para pesas con ranura, pesa adicional e imanes de barra con orificio. Además, ofrece múltiples usos como elemento de sujeción para experimentos escolares. Diámetro de la espiga de sujeción 3 mm Longitud útil 70 mm. </t>
  </si>
  <si>
    <t>PIE EN A .</t>
  </si>
  <si>
    <t>Pie de máxima estabilidad con 6 puntos de sujeción para colocar material de soporte. Fijación en prismas con tornillos de apriete. 2 tornillos de nivelación; pies de goma. Material cinc troquelado Tornillo de apriete acero con manilla de plástico Tornillos de nivelación plástico. Diámetro máximo de sujeción: Para varillas redondas 4…14 mm Longitud de lado: 320 mm Peso: aprox. 3.2 Kg.</t>
  </si>
  <si>
    <t>PLATILLO INTERRUPTOR PARA APARATO DE CAIDA LIBRE.</t>
  </si>
  <si>
    <t>RESORTES DE DIFERENTES CONSTANTES Y MAGNITUDES</t>
  </si>
  <si>
    <t xml:space="preserve">SENSOR DE FUERZA DE 40 NEWTON </t>
  </si>
  <si>
    <t>SENSOR DE ROTACION - TRASLACION</t>
  </si>
  <si>
    <t>TRANSFORMADOR VARIABLE</t>
  </si>
  <si>
    <t>25V  CA /20V CC  -, 12 A. Fuente de alimentación estándar robusta; proporciona una tensión alterna y CC variables de forma continua y también dos tensiones fijas. Salidas aisladas galvánicamente de la red y sin poner a tierra; también protegidas con un disyuntor de sobrecorriente. con dos instrumentos adicionales de hierro móvil para mostrar los valores eficaces de la tensión de salida y de la corriente extraída, y también con dos teclas para cambiar entre tensión continua y alterna.</t>
  </si>
  <si>
    <t xml:space="preserve">TRANSFORMADOR VARIABLE CON RECTIFICADOR </t>
  </si>
  <si>
    <t xml:space="preserve">15V CA / 12V CC - , 5A.  Suministra una tensión CC y alterna variable de forma continua y también dos tensiones fijas .Salida aislada galvánicamente de la red y sin poner a tierra; también protegida con un disyuntor de sobrecorriente. </t>
  </si>
  <si>
    <t xml:space="preserve">TUBO DE RAYOS FILIFORMES    </t>
  </si>
  <si>
    <t xml:space="preserve">TUBO DE RAYOS FILIFORMES. Tipo de carga gas: ARGON. Presión de gas 0,1 Pa. Tensión de cátodo 3,6 V. a Tension catódica máximo -50V. Tensión de rejilla 0 V. Tensión anódica Máximo + 250V. Diámetro mínimo del recipiente de vidrio 170mm     </t>
  </si>
  <si>
    <t>TUBO PARA DILATOMETRO ALUMINIO</t>
  </si>
  <si>
    <t xml:space="preserve">Tubo cerrado por un lado; dos olivas de Conexión de tubo flexible para que fluya el agua hacia dentro y hacia fuera; acanaladuras circunferenciales para medición de longitudes de 20 cm., 40 cm. y 60 cm., longitud total de aproximadamente 65 cm., diámetro 0,8 </t>
  </si>
  <si>
    <t>TUBO PARA DILATOMETRO HIERRO</t>
  </si>
  <si>
    <t xml:space="preserve">Tubo cerrado por un lado; dos olivas de conexión de tubo flexible para que fluya el agua hacia dentro y hacia fuera; acanaladuras circunferenciales para medición de longitudes de 20 cm., 40 cm. y 60 cm., longitud total de Aproximadamente 65 cm., diámetro 0,8 </t>
  </si>
  <si>
    <t>TUBO PARA DILATOMETRO LATÓN</t>
  </si>
  <si>
    <t xml:space="preserve">Tubo cerrado por un lado; dos olivas de Conexión de tubo flexible para que fluya el agua hacia dentro y hacia fuera; acanaladuras circunferenciales para medición de longitudes de 20 cm., 40 cm. y 60 cm., longitud total de Aproximadamente 65 cm., diámetro 0,8 </t>
  </si>
  <si>
    <t>TUBO PARA DILATOMETRO. COBRE</t>
  </si>
  <si>
    <t>TUBO PARA DILATOMETRO. Cobre. Tubo cerrado por un lado; dos olivas de conexión de tubo flexible para que fluya el agua hacia dentro y hacia fuera; acanaladuras circunferenciales para medición de longitudes de 20 cm., 40 cm. y 60 cm., longitud total de aproximadamente 65 cm., diámetro 0,8 cm.</t>
  </si>
  <si>
    <t>VARILLA PARA SOPORTE NIQUELADA.</t>
  </si>
  <si>
    <t xml:space="preserve">50 cm. LARGO Y 1,2 cm. DIAMETRO  </t>
  </si>
  <si>
    <t xml:space="preserve">75 cm. LARGO Y 1,0 cm. DIAMETRO </t>
  </si>
  <si>
    <t xml:space="preserve">100 cm. LARGO Y 1,2 cm. DIAMETRO </t>
  </si>
  <si>
    <t xml:space="preserve">VARILLA PARA SOPORTE NIQUELADA. </t>
  </si>
  <si>
    <t xml:space="preserve">25 cm. LARGO Y 1,0 cm. DIAMETRO </t>
  </si>
  <si>
    <t>BASTIDOR UNIVERSAL DE  SOBREMESA EN ALUMINIO, 5 kN</t>
  </si>
  <si>
    <t>JUEGO DE PRÁCTICA DE FUERZAS EN ESTRUCTURAS PLANAS</t>
  </si>
  <si>
    <t>AMPLIFICADOR DE MEDICION DE CANAL MULTIPLE</t>
  </si>
  <si>
    <t>JUEGO DE PRACTICAS DE PUENTES</t>
  </si>
  <si>
    <t xml:space="preserve">EQUIPO PARA MEDICION DE LA FUERZA DE CIZALLAMIENTO Y EL MOMENTO DE FLEXION </t>
  </si>
  <si>
    <t>JUEGO DE PRACTICA DE DEFORMACION DE BASTIDORES</t>
  </si>
  <si>
    <t>CANAL HIDRODINÁMICO DE LABORATORIO</t>
  </si>
  <si>
    <t>GPS DE PRECISION SUBMETRICA Y USB PARA TRANSFERENCIA DE DATOS AL COMPUTADOR</t>
  </si>
  <si>
    <t>Sistema versatile de GIS/GPS system, mínimo 35 canales de recepción, que usa múltiples modos y configuraciones para asegurar posicionamiento preciso. que permita rastrear satélites GPS/GLONASS con software GIS de campo incorporado, el receptor debe se de mano con antena incorporada y computador incorporado con  Sistema operativo Windows CE o mobile, pantalla táctil, slot de tarjetas de memoria SD o CF. Este equipo debe proveer precisión de 30 cts. en post-proceso. Debe incluir los accesorios y el software para bajar los datos al computador</t>
  </si>
  <si>
    <t>BATERIA</t>
  </si>
  <si>
    <t>Batería para estación gts 212</t>
  </si>
  <si>
    <t>Batería para estación Leyca Tc-1000</t>
  </si>
  <si>
    <t>Batería para estación Sokia</t>
  </si>
  <si>
    <t>CINTAS METRICAS</t>
  </si>
  <si>
    <t>Cintas métricas en fibra de vidrio  de 10 metros</t>
  </si>
  <si>
    <t>Cintas métricas en fibra de vidrio  de 20 metros</t>
  </si>
  <si>
    <t>Cintas métricas Metálicas  de 10 metros</t>
  </si>
  <si>
    <t>Cintas métricas  metálicas de 20 metros</t>
  </si>
  <si>
    <t xml:space="preserve">JALONES </t>
  </si>
  <si>
    <t>Jalones metálicos de  dos piezas , 2 metros,  pintados  de rojo y blanco</t>
  </si>
  <si>
    <t>MIRAS</t>
  </si>
  <si>
    <t>Miras livianas de 5 metros, con funda y ojo de pollo.</t>
  </si>
  <si>
    <t>NIVEL AUTOMÁTICO</t>
  </si>
  <si>
    <t xml:space="preserve">28 Aumentos,  Caparazón metálico completamente, compensador automático, imagen directa, impermeable, enfoque manual,  distancia mínima de enfoque 0.40 metros,  trípode, mira milimetrada liviana de 5 metros. Forro de transporte </t>
  </si>
  <si>
    <t>OJOS DE  POLLO</t>
  </si>
  <si>
    <t>Nivel ojo de pollo para miras livianas  empotrados dentro del soporte plástico para acople manual.</t>
  </si>
  <si>
    <t>PLOMADAS</t>
  </si>
  <si>
    <t>Plomadas en bronce,  con cabeza y punta removible y funda de cuero</t>
  </si>
  <si>
    <t>PRISMAS CIRCULARES</t>
  </si>
  <si>
    <t>Prismas circulares con porta prisma</t>
  </si>
  <si>
    <t>RADIOS</t>
  </si>
  <si>
    <t>Radios de comunicación punto a punto 20 millas, con cargador de pared y de carro POR PARES</t>
  </si>
  <si>
    <t>TEODOLITO ELECTRONICO</t>
  </si>
  <si>
    <t>Teodolito Digital, Precisión mínima 5", Lectura mínima 1",Aumentos 30X, Pantalla: Dos pantallas, tiempo de Operación: 40 horas con batería recargable, 70 horas, con Baterías tipo AA. Impermeabilidad con Normas IP, Enfoque Mínimo 2 mts, El equipo y fabricante deben contar con certificación ISO 9001 como mínimo</t>
  </si>
  <si>
    <t>TRÍPODE</t>
  </si>
  <si>
    <t>Trípodes metálicos para teodolito, con rosca universal.</t>
  </si>
  <si>
    <t>MARCA EQUIPO OFERTADO</t>
  </si>
  <si>
    <t>REFERENCIA Y ESPECIFICACIONES EQUIPOS OFERTADOS</t>
  </si>
  <si>
    <t>VALOR UNITARIO</t>
  </si>
  <si>
    <t>VALOR IVA</t>
  </si>
  <si>
    <t>VALOR TOTAL</t>
  </si>
  <si>
    <t>PLAN DE CAPACITACIÓN</t>
  </si>
  <si>
    <t>EN FABRICA</t>
  </si>
  <si>
    <t>EN SITIO DE UBICACIÓN DE LOS EQUIPOS</t>
  </si>
  <si>
    <t>GARANTÍA OFERTADA</t>
  </si>
  <si>
    <t>2 AÑOS</t>
  </si>
  <si>
    <t>3 AÑOS</t>
  </si>
  <si>
    <t>SUMINISTRO DE REPUESTOS DURANTE 5 AÑOS</t>
  </si>
  <si>
    <t>TIEMPO DE RESPUESTA A RECLAMACIÓN DE GARANTIA</t>
  </si>
  <si>
    <t>24 HORAS</t>
  </si>
  <si>
    <t>UNIVERSIDAD DISTRITAL FRANCISCO JOSÉ DE CALDAS</t>
  </si>
  <si>
    <t>CONVOCATORIA PÚBLICA No 015 DE 2009</t>
  </si>
  <si>
    <t>ANEXO 4.</t>
  </si>
  <si>
    <t>PROPUESTA ECONOMICA</t>
  </si>
  <si>
    <t xml:space="preserve"> Contactores tripolares para comando de motores y circuitos de distribución (Aptos para coordinación Tipo 2)  conexión mediante bornes atornillo, tensión de bobina a 220v, corriente nominal 25 A, para AC1, compatible con accesorios serie (D09-D150) telemecanique</t>
  </si>
  <si>
    <t>VALOR PROPUESTO PARA LA SLUCION INTEGRAL 1</t>
  </si>
  <si>
    <t>48 HORAS</t>
  </si>
  <si>
    <t>Éste bastidor se compone de perfiles de aluminio anodizado atornillados entre si que construyen una unidad muy sólida. Los perfiles tienen ranuras de sujeción circundantes en todos los lados. Permiten montar los ensayos con precisión mediante elementos especiales de sujeción rápida. La apertura del bastidor es de alrededor de 1250 x 900 mm. La unidad se ha fabricado con bastidor doble con una separación entre ellas de alrededor de 40 mm. Se permiten fuerzas puntuales de hasta 5 kN. El bastidor cuenta con soportes de goma antideslizantes y también se puede montar en un carro de laboratorio o sobre una mesa.
Este bastidor debe permitir el montaje de los equipos de los solución integrals 2 y 3 de esta solución y juntos deben conformar una solución integral. Todos los equipos deben ser de la misma marca de tal forma que sean perfectamente compatibles entre sí. El proveedor debe suministrar todos los elementos y aditamentos necesarios para su funcionamiento y debe entregar el equipo instalado y funcionando para lo cual debe realizar una visita técnica al Laboratorio de Construcciones Civiles.</t>
  </si>
  <si>
    <t>Un juego de barras permite montar distintas estructuras planas. La carga externa se consigue mediante un husillo con un dinamómetro circular, cada barra cuenta con una galga extensométrica para medir la fuerza, las fuerzas se muestran directamente en el amplificador de medición. Incluir el software para realizar una evaluación de datos asistida por computadora (compatibles con el bastidor de 5 kN).
Este equipo debe estar diseñado para poder montarse en el bastidor universal del solución integral 1 y juntos deben conformar una solución integral. Ambos equipos deben ser de la misma marca de tal forma que sean perfectamente compatibles entre sí. El proveedor debe suministrar todos los elementos y aditamentos necesarios para su funcionamiento y debe entregarlo instalado y funcionando  para lo cual debe realizar una visita técnica al Laboratorio de Construcciones Civiles.</t>
  </si>
  <si>
    <t>El equipo prepara y acondiciona las señales de las galgas extensométricas para continuar con el procesamiento. El equipo debe contar con 16 canales de medición y debe permitir ampliarse a 64 canales mediante módulos insertables. El equipo se maneja por medio de botones y tiene un indicador digital que despliega dos líneas. La comunicación con la PC se establece mediante una interfase serie. El equipo se puede utilizar y manejar sin necesidad de la PC. Incluir  el software propio del equipo que se encarga de registrar y procesar todos los datos de medición, además ayuda a configurar el sistema y a calibrar los canales. (debe ser compatible con el juego de práctica de fuerza en estructuras planas).
Debe poder conectarse y registrar datos del equipo  del solución integral 2, que se monte en el bastidor del solución integral 1 de esta solución. de tal forma que sean perfectamente compatibles entre sí.  El proveedor debe suministrar todos los elementos y aditamentos necesarios para su funcionamiento y debe entregarlo instalado y funcionando  para lo cual debe realizar una visita técnica al Laboratorio de Construcciones Civiles.</t>
  </si>
  <si>
    <t>Con este juego de práctica se estudian las líneas de  influencia y las reacciones de apoyo de forma experimental. La carga puntual o lineal se consigue con pesas en forma de disco, mientras que la carga móvil se consigue con un carrito. Unos dinamómetros colocados en los apoyos móviles indican directamente las fuerzas de los apoyos. (compatibles con el bastidor de 5kN).
Este equipo debe estar diseñado para poder montarse en el bastidor universal del solución integral 1 y juntos deben conformar una solución integral. Ambos equipos deben ser de la misma marca de tal forma que sean perfectamente compatibles entre sí. El proveedor debe suministrar todos los elementos y aditamentos necesarios para su funcionamiento y debe entregarlo instalado y funcionando  para lo cual debe realizar una visita técnica al Laboratorio de Construcciones Civiles.</t>
  </si>
  <si>
    <t>El equipo para demostración resalta en una viga de flexión el principio de cizallamiento típico en la mecánica. El uso de un elemento articulado de poca fricción con dos grados de libertad y dos relojes indicadores permite registrar directamente en la viga los valores de las fuerzas de cizallamiento y del momento de flexión. Como carga se utiliza un juego de pesas de varios tamaños que se colocan en distintos puntos de la viga.
El proveedor debe suministrar todos los elementos y aditamentos necesarios para su funcionamiento y debe entregarlo instalado y funcionando  para lo cual debe realizar una visita técnica al Laboratorio de Construcciones Civiles.</t>
  </si>
  <si>
    <t>Un bastidor  en forma de U y otro en forma de S, fabricados en acero y con sección transversal rectangular, se someten a cargas distintas mediante pesas. Las deformaciones resultantes se miden con dos odómetros de precisión. Las condiciones de apoyo se pueden elegir para sistemas determinados o indeterminados estáticamente.  (Compatibles con el bastidor de 5 kN).
Este equipo debe estar diseñado para poder montarse en el bastidor universal del solución integral 1 y juntos deben conformar una solución integral. Ambos equipos deben ser de la misma marca de tal forma que sean perfectamente compatibles entre sí. El proveedor debe suministrar todos los elementos y aditamentos necesarios para su funcionamiento y debe entregarlo instalado y funcionando  para lo cual debe realizar una visita técnica al Laboratorio de Construcciones Civiles.</t>
  </si>
  <si>
    <t>VALOR PROPUESTO PARA LA SLUCION INTEGRAL 5</t>
  </si>
  <si>
    <t>No.</t>
  </si>
  <si>
    <t>SOLUCION INTEGRAL 1 ACCIONAMIENTOS TECNOLOGICA</t>
  </si>
  <si>
    <t>SOLUCION INTEGRAL 2 FISICA CIENCIAS</t>
  </si>
  <si>
    <t>SOLUCION INTEGRAL 3  ESTRUCTURAS TECNOLOGICA</t>
  </si>
  <si>
    <t>SOLUCION INTEGRAL 4 TOPOGRAFIA MEDIO AMBIENTE</t>
  </si>
  <si>
    <t xml:space="preserve">No. </t>
  </si>
  <si>
    <t>SOLUCION INTEGRAL  5 CANAL HIDRODINAMICO TECNOLOGICA</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</si>
</sst>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240A]\ #,##0"/>
  </numFmts>
  <fonts count="43">
    <font>
      <sz val="10"/>
      <name val="Arial"/>
      <family val="0"/>
    </font>
    <font>
      <sz val="8"/>
      <name val="Arial"/>
      <family val="0"/>
    </font>
    <font>
      <b/>
      <sz val="12"/>
      <color indexed="8"/>
      <name val="Arial"/>
      <family val="2"/>
    </font>
    <font>
      <b/>
      <sz val="12"/>
      <color indexed="8"/>
      <name val="Times New Roman"/>
      <family val="1"/>
    </font>
    <font>
      <sz val="8.5"/>
      <name val="Tahoma"/>
      <family val="2"/>
    </font>
    <font>
      <b/>
      <sz val="8.5"/>
      <name val="Tahoma"/>
      <family val="2"/>
    </font>
    <font>
      <b/>
      <sz val="12"/>
      <name val="Tahoma"/>
      <family val="2"/>
    </font>
    <font>
      <u val="single"/>
      <sz val="10"/>
      <color indexed="12"/>
      <name val="Arial"/>
      <family val="0"/>
    </font>
    <font>
      <u val="single"/>
      <sz val="10"/>
      <color indexed="36"/>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color indexed="63"/>
      </bottom>
    </border>
    <border>
      <left style="medium"/>
      <right style="medium"/>
      <top>
        <color indexed="63"/>
      </top>
      <bottom>
        <color indexed="63"/>
      </bottom>
    </border>
    <border>
      <left>
        <color indexed="63"/>
      </left>
      <right style="medium"/>
      <top style="medium"/>
      <bottom>
        <color indexed="63"/>
      </bottom>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medium"/>
      <top>
        <color indexed="63"/>
      </top>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color indexed="63"/>
      </right>
      <top style="medium"/>
      <bottom style="medium"/>
    </border>
    <border>
      <left>
        <color indexed="63"/>
      </left>
      <right style="medium"/>
      <top style="medium"/>
      <bottom style="medium"/>
    </border>
    <border>
      <left style="medium"/>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color indexed="63"/>
      </right>
      <top style="medium"/>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60">
    <xf numFmtId="0" fontId="0" fillId="0" borderId="0" xfId="0" applyAlignment="1">
      <alignment/>
    </xf>
    <xf numFmtId="0" fontId="4" fillId="0" borderId="0" xfId="0" applyFont="1" applyAlignment="1" applyProtection="1">
      <alignment horizontal="center" vertical="center"/>
      <protection locked="0"/>
    </xf>
    <xf numFmtId="0" fontId="4" fillId="0" borderId="0" xfId="0" applyFont="1" applyAlignment="1" applyProtection="1">
      <alignment/>
      <protection locked="0"/>
    </xf>
    <xf numFmtId="0" fontId="0" fillId="0" borderId="0" xfId="0" applyAlignment="1" applyProtection="1">
      <alignment/>
      <protection locked="0"/>
    </xf>
    <xf numFmtId="176" fontId="4" fillId="0" borderId="0" xfId="0" applyNumberFormat="1" applyFont="1" applyAlignment="1" applyProtection="1">
      <alignment horizontal="center" vertical="center"/>
      <protection locked="0"/>
    </xf>
    <xf numFmtId="0" fontId="5" fillId="0" borderId="10" xfId="0" applyFont="1" applyFill="1" applyBorder="1" applyAlignment="1" applyProtection="1">
      <alignment horizontal="center" vertical="center" wrapText="1"/>
      <protection locked="0"/>
    </xf>
    <xf numFmtId="0" fontId="5" fillId="0" borderId="11"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4" fillId="0" borderId="13" xfId="0" applyFont="1" applyBorder="1" applyAlignment="1" applyProtection="1">
      <alignment/>
      <protection locked="0"/>
    </xf>
    <xf numFmtId="176" fontId="4" fillId="0" borderId="13" xfId="0" applyNumberFormat="1"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4" fillId="0" borderId="15" xfId="0" applyFont="1" applyBorder="1" applyAlignment="1" applyProtection="1">
      <alignment/>
      <protection locked="0"/>
    </xf>
    <xf numFmtId="176" fontId="4" fillId="0" borderId="15" xfId="0" applyNumberFormat="1"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17" xfId="0" applyFont="1" applyBorder="1" applyAlignment="1" applyProtection="1">
      <alignment/>
      <protection locked="0"/>
    </xf>
    <xf numFmtId="176" fontId="4" fillId="0" borderId="17" xfId="0" applyNumberFormat="1" applyFont="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0" fontId="4" fillId="0" borderId="0" xfId="0" applyFont="1" applyAlignment="1" applyProtection="1">
      <alignment horizontal="center"/>
      <protection locked="0"/>
    </xf>
    <xf numFmtId="0" fontId="4" fillId="0" borderId="0" xfId="0" applyFont="1" applyAlignment="1" applyProtection="1">
      <alignment vertical="center" wrapText="1"/>
      <protection locked="0"/>
    </xf>
    <xf numFmtId="0" fontId="4" fillId="0" borderId="0" xfId="0" applyFont="1" applyAlignment="1" applyProtection="1">
      <alignment horizontal="center" vertical="center" wrapText="1"/>
      <protection locked="0"/>
    </xf>
    <xf numFmtId="176" fontId="5" fillId="0" borderId="19" xfId="0" applyNumberFormat="1" applyFont="1" applyBorder="1" applyAlignment="1" applyProtection="1">
      <alignment horizontal="center" vertical="center"/>
      <protection locked="0"/>
    </xf>
    <xf numFmtId="0" fontId="4" fillId="0" borderId="0" xfId="0" applyFont="1" applyAlignment="1" applyProtection="1">
      <alignment/>
      <protection locked="0"/>
    </xf>
    <xf numFmtId="0" fontId="4" fillId="0" borderId="20" xfId="0" applyFont="1" applyBorder="1" applyAlignment="1" applyProtection="1">
      <alignment horizontal="center" vertical="center" wrapText="1"/>
      <protection/>
    </xf>
    <xf numFmtId="0" fontId="4" fillId="0" borderId="13" xfId="0" applyFont="1" applyBorder="1" applyAlignment="1" applyProtection="1">
      <alignment vertical="center" wrapText="1"/>
      <protection/>
    </xf>
    <xf numFmtId="0" fontId="4" fillId="0" borderId="13" xfId="0" applyFont="1" applyBorder="1" applyAlignment="1" applyProtection="1">
      <alignment horizontal="center" vertical="center" wrapText="1"/>
      <protection/>
    </xf>
    <xf numFmtId="0" fontId="4" fillId="0" borderId="21" xfId="0" applyFont="1" applyBorder="1" applyAlignment="1" applyProtection="1">
      <alignment horizontal="center" vertical="center" wrapText="1"/>
      <protection/>
    </xf>
    <xf numFmtId="0" fontId="4" fillId="0" borderId="15" xfId="0" applyFont="1" applyBorder="1" applyAlignment="1" applyProtection="1">
      <alignment vertical="center" wrapText="1"/>
      <protection/>
    </xf>
    <xf numFmtId="0" fontId="4" fillId="0" borderId="15" xfId="0" applyFont="1" applyBorder="1" applyAlignment="1" applyProtection="1">
      <alignment horizontal="center" vertical="center" wrapText="1"/>
      <protection/>
    </xf>
    <xf numFmtId="0" fontId="4" fillId="0" borderId="22" xfId="0" applyFont="1" applyBorder="1" applyAlignment="1" applyProtection="1">
      <alignment horizontal="center" vertical="center" wrapText="1"/>
      <protection/>
    </xf>
    <xf numFmtId="0" fontId="4" fillId="0" borderId="17" xfId="0" applyFont="1" applyBorder="1" applyAlignment="1" applyProtection="1">
      <alignment vertical="center" wrapText="1"/>
      <protection/>
    </xf>
    <xf numFmtId="0" fontId="4" fillId="0" borderId="17" xfId="0" applyFont="1" applyBorder="1" applyAlignment="1" applyProtection="1">
      <alignment horizontal="center" vertical="center" wrapText="1"/>
      <protection/>
    </xf>
    <xf numFmtId="0" fontId="5" fillId="0" borderId="13" xfId="0" applyFont="1" applyBorder="1" applyAlignment="1" applyProtection="1">
      <alignment vertical="center" wrapText="1"/>
      <protection/>
    </xf>
    <xf numFmtId="0" fontId="5" fillId="0" borderId="15" xfId="0" applyFont="1" applyBorder="1" applyAlignment="1" applyProtection="1">
      <alignment vertical="center" wrapText="1"/>
      <protection/>
    </xf>
    <xf numFmtId="0" fontId="5" fillId="0" borderId="17" xfId="0" applyFont="1" applyBorder="1" applyAlignment="1" applyProtection="1">
      <alignment vertical="center" wrapText="1"/>
      <protection/>
    </xf>
    <xf numFmtId="0" fontId="5" fillId="0" borderId="23" xfId="0" applyFont="1" applyBorder="1" applyAlignment="1" applyProtection="1">
      <alignment horizontal="center" vertical="center" wrapText="1"/>
      <protection locked="0"/>
    </xf>
    <xf numFmtId="0" fontId="5" fillId="0" borderId="24" xfId="0" applyFont="1" applyBorder="1" applyAlignment="1" applyProtection="1">
      <alignment horizontal="center" vertical="center" wrapText="1"/>
      <protection locked="0"/>
    </xf>
    <xf numFmtId="176" fontId="5" fillId="0" borderId="10" xfId="0" applyNumberFormat="1" applyFont="1" applyFill="1" applyBorder="1" applyAlignment="1" applyProtection="1">
      <alignment horizontal="center" vertical="center" wrapText="1"/>
      <protection locked="0"/>
    </xf>
    <xf numFmtId="176" fontId="5" fillId="0" borderId="11" xfId="0" applyNumberFormat="1" applyFont="1" applyFill="1" applyBorder="1" applyAlignment="1" applyProtection="1">
      <alignment horizontal="center" vertical="center" wrapText="1"/>
      <protection locked="0"/>
    </xf>
    <xf numFmtId="0" fontId="5" fillId="0" borderId="25" xfId="0" applyFont="1" applyBorder="1" applyAlignment="1" applyProtection="1">
      <alignment horizontal="center" vertical="center"/>
      <protection locked="0"/>
    </xf>
    <xf numFmtId="0" fontId="5" fillId="0" borderId="10" xfId="0" applyFont="1" applyFill="1" applyBorder="1" applyAlignment="1" applyProtection="1">
      <alignment horizontal="center" vertical="center" wrapText="1"/>
      <protection locked="0"/>
    </xf>
    <xf numFmtId="0" fontId="5" fillId="0" borderId="11" xfId="0" applyFont="1" applyFill="1" applyBorder="1" applyAlignment="1" applyProtection="1">
      <alignment horizontal="center" vertical="center" wrapText="1"/>
      <protection locked="0"/>
    </xf>
    <xf numFmtId="0" fontId="5" fillId="0" borderId="26" xfId="0" applyFont="1" applyBorder="1" applyAlignment="1" applyProtection="1">
      <alignment horizontal="center" vertical="center"/>
      <protection locked="0"/>
    </xf>
    <xf numFmtId="0" fontId="5" fillId="0" borderId="27" xfId="0" applyFont="1" applyBorder="1" applyAlignment="1" applyProtection="1">
      <alignment horizontal="center" vertical="center"/>
      <protection locked="0"/>
    </xf>
    <xf numFmtId="0" fontId="5" fillId="0" borderId="28" xfId="0" applyFont="1" applyBorder="1" applyAlignment="1" applyProtection="1">
      <alignment horizontal="center" vertical="center"/>
      <protection locked="0"/>
    </xf>
    <xf numFmtId="0" fontId="6" fillId="0" borderId="0" xfId="0" applyFont="1" applyAlignment="1" applyProtection="1">
      <alignment horizontal="justify"/>
      <protection locked="0"/>
    </xf>
    <xf numFmtId="0" fontId="5" fillId="0" borderId="10"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5" fillId="0" borderId="10" xfId="0" applyFont="1" applyBorder="1" applyAlignment="1" applyProtection="1">
      <alignment vertical="center" wrapText="1"/>
      <protection locked="0"/>
    </xf>
    <xf numFmtId="0" fontId="4" fillId="0" borderId="11" xfId="0" applyFont="1" applyBorder="1" applyAlignment="1" applyProtection="1">
      <alignment vertical="center" wrapText="1"/>
      <protection locked="0"/>
    </xf>
    <xf numFmtId="0" fontId="5" fillId="0" borderId="11" xfId="0" applyFont="1" applyBorder="1" applyAlignment="1" applyProtection="1">
      <alignment vertical="center" wrapText="1"/>
      <protection locked="0"/>
    </xf>
    <xf numFmtId="0" fontId="5" fillId="0" borderId="11" xfId="0" applyFont="1" applyBorder="1" applyAlignment="1" applyProtection="1">
      <alignment horizontal="center" vertical="center" wrapText="1"/>
      <protection locked="0"/>
    </xf>
    <xf numFmtId="176" fontId="4" fillId="0" borderId="11" xfId="0" applyNumberFormat="1" applyFont="1" applyBorder="1" applyAlignment="1" applyProtection="1">
      <alignment horizontal="center" vertical="center" wrapText="1"/>
      <protection locked="0"/>
    </xf>
    <xf numFmtId="0" fontId="2" fillId="0" borderId="0" xfId="0" applyFont="1" applyAlignment="1" applyProtection="1">
      <alignment horizontal="center"/>
      <protection locked="0"/>
    </xf>
    <xf numFmtId="0" fontId="3" fillId="0" borderId="0" xfId="0" applyFont="1" applyAlignment="1" applyProtection="1">
      <alignment horizontal="center"/>
      <protection locked="0"/>
    </xf>
    <xf numFmtId="0" fontId="5" fillId="0" borderId="23" xfId="0" applyFont="1" applyBorder="1" applyAlignment="1" applyProtection="1">
      <alignment horizontal="center" vertical="center"/>
      <protection locked="0"/>
    </xf>
    <xf numFmtId="0" fontId="5" fillId="0" borderId="29" xfId="0" applyFont="1" applyBorder="1" applyAlignment="1" applyProtection="1">
      <alignment horizontal="center" vertical="center"/>
      <protection locked="0"/>
    </xf>
    <xf numFmtId="0" fontId="5" fillId="0" borderId="30" xfId="0" applyFont="1" applyBorder="1" applyAlignment="1" applyProtection="1">
      <alignment horizontal="center" vertical="center"/>
      <protection locked="0"/>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17"/>
  <sheetViews>
    <sheetView tabSelected="1" zoomScalePageLayoutView="0" workbookViewId="0" topLeftCell="A112">
      <selection activeCell="E60" sqref="E60"/>
    </sheetView>
  </sheetViews>
  <sheetFormatPr defaultColWidth="11.421875" defaultRowHeight="12.75"/>
  <cols>
    <col min="1" max="1" width="11.421875" style="20" customWidth="1"/>
    <col min="2" max="2" width="25.421875" style="21" customWidth="1"/>
    <col min="3" max="3" width="64.57421875" style="21" customWidth="1"/>
    <col min="4" max="4" width="8.140625" style="22" bestFit="1" customWidth="1"/>
    <col min="5" max="5" width="17.7109375" style="2" customWidth="1"/>
    <col min="6" max="6" width="49.57421875" style="2" customWidth="1"/>
    <col min="7" max="8" width="11.421875" style="4" customWidth="1"/>
    <col min="9" max="9" width="12.57421875" style="4" customWidth="1"/>
    <col min="10" max="10" width="11.421875" style="1" customWidth="1"/>
    <col min="11" max="11" width="12.28125" style="1" customWidth="1"/>
    <col min="12" max="20" width="11.421875" style="1" customWidth="1"/>
    <col min="21" max="22" width="11.421875" style="2" customWidth="1"/>
    <col min="23" max="16384" width="11.421875" style="3" customWidth="1"/>
  </cols>
  <sheetData>
    <row r="1" spans="1:16" ht="15.75" customHeight="1">
      <c r="A1" s="55" t="s">
        <v>157</v>
      </c>
      <c r="B1" s="55"/>
      <c r="C1" s="55"/>
      <c r="D1" s="55"/>
      <c r="E1" s="55"/>
      <c r="F1" s="55"/>
      <c r="G1" s="55"/>
      <c r="H1" s="55"/>
      <c r="I1" s="55"/>
      <c r="J1" s="55"/>
      <c r="K1" s="55"/>
      <c r="L1" s="55"/>
      <c r="M1" s="55"/>
      <c r="N1" s="55"/>
      <c r="O1" s="55"/>
      <c r="P1" s="55"/>
    </row>
    <row r="2" spans="1:16" ht="15.75" customHeight="1">
      <c r="A2" s="55" t="s">
        <v>158</v>
      </c>
      <c r="B2" s="55"/>
      <c r="C2" s="55"/>
      <c r="D2" s="55"/>
      <c r="E2" s="55"/>
      <c r="F2" s="55"/>
      <c r="G2" s="55"/>
      <c r="H2" s="55"/>
      <c r="I2" s="55"/>
      <c r="J2" s="55"/>
      <c r="K2" s="55"/>
      <c r="L2" s="55"/>
      <c r="M2" s="55"/>
      <c r="N2" s="55"/>
      <c r="O2" s="55"/>
      <c r="P2" s="55"/>
    </row>
    <row r="3" spans="1:16" ht="15.75" customHeight="1">
      <c r="A3" s="55" t="s">
        <v>159</v>
      </c>
      <c r="B3" s="55"/>
      <c r="C3" s="55"/>
      <c r="D3" s="55"/>
      <c r="E3" s="55"/>
      <c r="F3" s="55"/>
      <c r="G3" s="55"/>
      <c r="H3" s="55"/>
      <c r="I3" s="55"/>
      <c r="J3" s="55"/>
      <c r="K3" s="55"/>
      <c r="L3" s="55"/>
      <c r="M3" s="55"/>
      <c r="N3" s="55"/>
      <c r="O3" s="55"/>
      <c r="P3" s="55"/>
    </row>
    <row r="4" spans="1:16" ht="15.75" customHeight="1">
      <c r="A4" s="56" t="s">
        <v>160</v>
      </c>
      <c r="B4" s="56"/>
      <c r="C4" s="56"/>
      <c r="D4" s="56"/>
      <c r="E4" s="56"/>
      <c r="F4" s="56"/>
      <c r="G4" s="56"/>
      <c r="H4" s="56"/>
      <c r="I4" s="56"/>
      <c r="J4" s="56"/>
      <c r="K4" s="56"/>
      <c r="L4" s="56"/>
      <c r="M4" s="56"/>
      <c r="N4" s="56"/>
      <c r="O4" s="56"/>
      <c r="P4" s="56"/>
    </row>
    <row r="6" spans="1:4" ht="27.75" customHeight="1" thickBot="1">
      <c r="A6" s="47" t="s">
        <v>172</v>
      </c>
      <c r="B6" s="47"/>
      <c r="C6" s="47"/>
      <c r="D6" s="47"/>
    </row>
    <row r="7" spans="1:16" ht="77.25" customHeight="1" thickBot="1">
      <c r="A7" s="48" t="s">
        <v>171</v>
      </c>
      <c r="B7" s="50" t="s">
        <v>16</v>
      </c>
      <c r="C7" s="50" t="s">
        <v>17</v>
      </c>
      <c r="D7" s="48" t="s">
        <v>18</v>
      </c>
      <c r="E7" s="42" t="s">
        <v>143</v>
      </c>
      <c r="F7" s="42" t="s">
        <v>144</v>
      </c>
      <c r="G7" s="39" t="s">
        <v>145</v>
      </c>
      <c r="H7" s="39" t="s">
        <v>146</v>
      </c>
      <c r="I7" s="39" t="s">
        <v>147</v>
      </c>
      <c r="J7" s="41" t="s">
        <v>148</v>
      </c>
      <c r="K7" s="41"/>
      <c r="L7" s="41" t="s">
        <v>151</v>
      </c>
      <c r="M7" s="41"/>
      <c r="N7" s="42" t="s">
        <v>154</v>
      </c>
      <c r="O7" s="37" t="s">
        <v>155</v>
      </c>
      <c r="P7" s="38"/>
    </row>
    <row r="8" spans="1:16" ht="32.25" thickBot="1">
      <c r="A8" s="49"/>
      <c r="B8" s="51"/>
      <c r="C8" s="52"/>
      <c r="D8" s="53"/>
      <c r="E8" s="49"/>
      <c r="F8" s="49"/>
      <c r="G8" s="54"/>
      <c r="H8" s="54"/>
      <c r="I8" s="40"/>
      <c r="J8" s="5" t="s">
        <v>149</v>
      </c>
      <c r="K8" s="5" t="s">
        <v>150</v>
      </c>
      <c r="L8" s="6" t="s">
        <v>152</v>
      </c>
      <c r="M8" s="6" t="s">
        <v>153</v>
      </c>
      <c r="N8" s="43"/>
      <c r="O8" s="5" t="s">
        <v>156</v>
      </c>
      <c r="P8" s="7" t="s">
        <v>163</v>
      </c>
    </row>
    <row r="9" spans="1:16" ht="164.25" customHeight="1">
      <c r="A9" s="25">
        <v>1</v>
      </c>
      <c r="B9" s="26" t="s">
        <v>19</v>
      </c>
      <c r="C9" s="26" t="s">
        <v>20</v>
      </c>
      <c r="D9" s="27">
        <v>6</v>
      </c>
      <c r="E9" s="8"/>
      <c r="F9" s="8"/>
      <c r="G9" s="9"/>
      <c r="H9" s="9">
        <f>G9*16%</f>
        <v>0</v>
      </c>
      <c r="I9" s="9">
        <f>(G9+H9)*D9</f>
        <v>0</v>
      </c>
      <c r="J9" s="10"/>
      <c r="K9" s="10"/>
      <c r="L9" s="10"/>
      <c r="M9" s="10"/>
      <c r="N9" s="10"/>
      <c r="O9" s="10"/>
      <c r="P9" s="11"/>
    </row>
    <row r="10" spans="1:16" ht="164.25" customHeight="1">
      <c r="A10" s="28">
        <v>2</v>
      </c>
      <c r="B10" s="29" t="s">
        <v>21</v>
      </c>
      <c r="C10" s="29" t="s">
        <v>22</v>
      </c>
      <c r="D10" s="30">
        <v>20</v>
      </c>
      <c r="E10" s="12"/>
      <c r="F10" s="12"/>
      <c r="G10" s="13"/>
      <c r="H10" s="13">
        <f aca="true" t="shared" si="0" ref="H10:H30">G10*16%</f>
        <v>0</v>
      </c>
      <c r="I10" s="13">
        <f aca="true" t="shared" si="1" ref="I10:I30">(G10+H10)*D10</f>
        <v>0</v>
      </c>
      <c r="J10" s="14"/>
      <c r="K10" s="14"/>
      <c r="L10" s="14"/>
      <c r="M10" s="14"/>
      <c r="N10" s="14"/>
      <c r="O10" s="14"/>
      <c r="P10" s="15"/>
    </row>
    <row r="11" spans="1:16" ht="164.25" customHeight="1">
      <c r="A11" s="28">
        <v>3</v>
      </c>
      <c r="B11" s="29" t="s">
        <v>23</v>
      </c>
      <c r="C11" s="29" t="s">
        <v>24</v>
      </c>
      <c r="D11" s="30">
        <v>15</v>
      </c>
      <c r="E11" s="12"/>
      <c r="F11" s="12"/>
      <c r="G11" s="13"/>
      <c r="H11" s="13">
        <f t="shared" si="0"/>
        <v>0</v>
      </c>
      <c r="I11" s="13">
        <f t="shared" si="1"/>
        <v>0</v>
      </c>
      <c r="J11" s="14"/>
      <c r="K11" s="14"/>
      <c r="L11" s="14"/>
      <c r="M11" s="14"/>
      <c r="N11" s="14"/>
      <c r="O11" s="14"/>
      <c r="P11" s="15"/>
    </row>
    <row r="12" spans="1:16" ht="164.25" customHeight="1">
      <c r="A12" s="28">
        <v>4</v>
      </c>
      <c r="B12" s="29" t="s">
        <v>23</v>
      </c>
      <c r="C12" s="29" t="s">
        <v>25</v>
      </c>
      <c r="D12" s="30">
        <v>15</v>
      </c>
      <c r="E12" s="12"/>
      <c r="F12" s="12"/>
      <c r="G12" s="13"/>
      <c r="H12" s="13">
        <f t="shared" si="0"/>
        <v>0</v>
      </c>
      <c r="I12" s="13">
        <f t="shared" si="1"/>
        <v>0</v>
      </c>
      <c r="J12" s="14"/>
      <c r="K12" s="14"/>
      <c r="L12" s="14"/>
      <c r="M12" s="14"/>
      <c r="N12" s="14"/>
      <c r="O12" s="14"/>
      <c r="P12" s="15"/>
    </row>
    <row r="13" spans="1:16" ht="164.25" customHeight="1">
      <c r="A13" s="28">
        <v>5</v>
      </c>
      <c r="B13" s="29" t="s">
        <v>26</v>
      </c>
      <c r="C13" s="29" t="s">
        <v>27</v>
      </c>
      <c r="D13" s="30">
        <v>15</v>
      </c>
      <c r="E13" s="12"/>
      <c r="F13" s="12"/>
      <c r="G13" s="13"/>
      <c r="H13" s="13">
        <f t="shared" si="0"/>
        <v>0</v>
      </c>
      <c r="I13" s="13">
        <f t="shared" si="1"/>
        <v>0</v>
      </c>
      <c r="J13" s="14"/>
      <c r="K13" s="14"/>
      <c r="L13" s="14"/>
      <c r="M13" s="14"/>
      <c r="N13" s="14"/>
      <c r="O13" s="14"/>
      <c r="P13" s="15"/>
    </row>
    <row r="14" spans="1:16" ht="164.25" customHeight="1">
      <c r="A14" s="28">
        <v>6</v>
      </c>
      <c r="B14" s="29" t="s">
        <v>28</v>
      </c>
      <c r="C14" s="29" t="s">
        <v>161</v>
      </c>
      <c r="D14" s="30">
        <v>20</v>
      </c>
      <c r="E14" s="12"/>
      <c r="F14" s="12"/>
      <c r="G14" s="13"/>
      <c r="H14" s="13">
        <f t="shared" si="0"/>
        <v>0</v>
      </c>
      <c r="I14" s="13">
        <f t="shared" si="1"/>
        <v>0</v>
      </c>
      <c r="J14" s="14"/>
      <c r="K14" s="14"/>
      <c r="L14" s="14"/>
      <c r="M14" s="14"/>
      <c r="N14" s="14"/>
      <c r="O14" s="14"/>
      <c r="P14" s="15"/>
    </row>
    <row r="15" spans="1:16" ht="164.25" customHeight="1">
      <c r="A15" s="28">
        <v>7</v>
      </c>
      <c r="B15" s="29" t="s">
        <v>29</v>
      </c>
      <c r="C15" s="29" t="s">
        <v>0</v>
      </c>
      <c r="D15" s="30">
        <v>6</v>
      </c>
      <c r="E15" s="12"/>
      <c r="F15" s="12"/>
      <c r="G15" s="13"/>
      <c r="H15" s="13">
        <f t="shared" si="0"/>
        <v>0</v>
      </c>
      <c r="I15" s="13">
        <f t="shared" si="1"/>
        <v>0</v>
      </c>
      <c r="J15" s="14"/>
      <c r="K15" s="14"/>
      <c r="L15" s="14"/>
      <c r="M15" s="14"/>
      <c r="N15" s="14"/>
      <c r="O15" s="14"/>
      <c r="P15" s="15"/>
    </row>
    <row r="16" spans="1:16" ht="164.25" customHeight="1">
      <c r="A16" s="28">
        <v>8</v>
      </c>
      <c r="B16" s="29" t="s">
        <v>30</v>
      </c>
      <c r="C16" s="29" t="s">
        <v>31</v>
      </c>
      <c r="D16" s="30">
        <v>12</v>
      </c>
      <c r="E16" s="12"/>
      <c r="F16" s="12"/>
      <c r="G16" s="13"/>
      <c r="H16" s="13">
        <f t="shared" si="0"/>
        <v>0</v>
      </c>
      <c r="I16" s="13">
        <f t="shared" si="1"/>
        <v>0</v>
      </c>
      <c r="J16" s="14"/>
      <c r="K16" s="14"/>
      <c r="L16" s="14"/>
      <c r="M16" s="14"/>
      <c r="N16" s="14"/>
      <c r="O16" s="14"/>
      <c r="P16" s="15"/>
    </row>
    <row r="17" spans="1:16" ht="164.25" customHeight="1">
      <c r="A17" s="28">
        <v>9</v>
      </c>
      <c r="B17" s="29" t="s">
        <v>30</v>
      </c>
      <c r="C17" s="29" t="s">
        <v>32</v>
      </c>
      <c r="D17" s="30">
        <v>12</v>
      </c>
      <c r="E17" s="12"/>
      <c r="F17" s="12"/>
      <c r="G17" s="13"/>
      <c r="H17" s="13">
        <f t="shared" si="0"/>
        <v>0</v>
      </c>
      <c r="I17" s="13">
        <f t="shared" si="1"/>
        <v>0</v>
      </c>
      <c r="J17" s="14"/>
      <c r="K17" s="14"/>
      <c r="L17" s="14"/>
      <c r="M17" s="14"/>
      <c r="N17" s="14"/>
      <c r="O17" s="14"/>
      <c r="P17" s="15"/>
    </row>
    <row r="18" spans="1:16" ht="164.25" customHeight="1">
      <c r="A18" s="28">
        <v>10</v>
      </c>
      <c r="B18" s="29" t="s">
        <v>33</v>
      </c>
      <c r="C18" s="29" t="s">
        <v>34</v>
      </c>
      <c r="D18" s="30">
        <v>6</v>
      </c>
      <c r="E18" s="12"/>
      <c r="F18" s="12"/>
      <c r="G18" s="13"/>
      <c r="H18" s="13">
        <f t="shared" si="0"/>
        <v>0</v>
      </c>
      <c r="I18" s="13">
        <f t="shared" si="1"/>
        <v>0</v>
      </c>
      <c r="J18" s="14"/>
      <c r="K18" s="14"/>
      <c r="L18" s="14"/>
      <c r="M18" s="14"/>
      <c r="N18" s="14"/>
      <c r="O18" s="14"/>
      <c r="P18" s="15"/>
    </row>
    <row r="19" spans="1:16" ht="164.25" customHeight="1">
      <c r="A19" s="28">
        <v>11</v>
      </c>
      <c r="B19" s="29" t="s">
        <v>35</v>
      </c>
      <c r="C19" s="29" t="s">
        <v>36</v>
      </c>
      <c r="D19" s="30">
        <v>20</v>
      </c>
      <c r="E19" s="12"/>
      <c r="F19" s="12"/>
      <c r="G19" s="13"/>
      <c r="H19" s="13">
        <f t="shared" si="0"/>
        <v>0</v>
      </c>
      <c r="I19" s="13">
        <f t="shared" si="1"/>
        <v>0</v>
      </c>
      <c r="J19" s="14"/>
      <c r="K19" s="14"/>
      <c r="L19" s="14"/>
      <c r="M19" s="14"/>
      <c r="N19" s="14"/>
      <c r="O19" s="14"/>
      <c r="P19" s="15"/>
    </row>
    <row r="20" spans="1:16" ht="164.25" customHeight="1">
      <c r="A20" s="28">
        <v>12</v>
      </c>
      <c r="B20" s="29" t="s">
        <v>35</v>
      </c>
      <c r="C20" s="29" t="s">
        <v>37</v>
      </c>
      <c r="D20" s="30">
        <v>20</v>
      </c>
      <c r="E20" s="12"/>
      <c r="F20" s="12"/>
      <c r="G20" s="13"/>
      <c r="H20" s="13">
        <f t="shared" si="0"/>
        <v>0</v>
      </c>
      <c r="I20" s="13">
        <f t="shared" si="1"/>
        <v>0</v>
      </c>
      <c r="J20" s="14"/>
      <c r="K20" s="14"/>
      <c r="L20" s="14"/>
      <c r="M20" s="14"/>
      <c r="N20" s="14"/>
      <c r="O20" s="14"/>
      <c r="P20" s="15"/>
    </row>
    <row r="21" spans="1:16" ht="164.25" customHeight="1">
      <c r="A21" s="28">
        <v>13</v>
      </c>
      <c r="B21" s="29" t="s">
        <v>38</v>
      </c>
      <c r="C21" s="29" t="s">
        <v>5</v>
      </c>
      <c r="D21" s="30">
        <v>60</v>
      </c>
      <c r="E21" s="12"/>
      <c r="F21" s="12"/>
      <c r="G21" s="13"/>
      <c r="H21" s="13">
        <f t="shared" si="0"/>
        <v>0</v>
      </c>
      <c r="I21" s="13">
        <f t="shared" si="1"/>
        <v>0</v>
      </c>
      <c r="J21" s="14"/>
      <c r="K21" s="14"/>
      <c r="L21" s="14"/>
      <c r="M21" s="14"/>
      <c r="N21" s="14"/>
      <c r="O21" s="14"/>
      <c r="P21" s="15"/>
    </row>
    <row r="22" spans="1:16" ht="164.25" customHeight="1">
      <c r="A22" s="28">
        <v>14</v>
      </c>
      <c r="B22" s="29" t="s">
        <v>39</v>
      </c>
      <c r="C22" s="29" t="s">
        <v>6</v>
      </c>
      <c r="D22" s="30">
        <v>60</v>
      </c>
      <c r="E22" s="12"/>
      <c r="F22" s="12"/>
      <c r="G22" s="13"/>
      <c r="H22" s="13">
        <f t="shared" si="0"/>
        <v>0</v>
      </c>
      <c r="I22" s="13">
        <f t="shared" si="1"/>
        <v>0</v>
      </c>
      <c r="J22" s="14"/>
      <c r="K22" s="14"/>
      <c r="L22" s="14"/>
      <c r="M22" s="14"/>
      <c r="N22" s="14"/>
      <c r="O22" s="14"/>
      <c r="P22" s="15"/>
    </row>
    <row r="23" spans="1:16" ht="164.25" customHeight="1">
      <c r="A23" s="28">
        <v>15</v>
      </c>
      <c r="B23" s="29" t="s">
        <v>39</v>
      </c>
      <c r="C23" s="29" t="s">
        <v>40</v>
      </c>
      <c r="D23" s="30">
        <v>20</v>
      </c>
      <c r="E23" s="12"/>
      <c r="F23" s="12"/>
      <c r="G23" s="13"/>
      <c r="H23" s="13">
        <f t="shared" si="0"/>
        <v>0</v>
      </c>
      <c r="I23" s="13">
        <f t="shared" si="1"/>
        <v>0</v>
      </c>
      <c r="J23" s="14"/>
      <c r="K23" s="14"/>
      <c r="L23" s="14"/>
      <c r="M23" s="14"/>
      <c r="N23" s="14"/>
      <c r="O23" s="14"/>
      <c r="P23" s="15"/>
    </row>
    <row r="24" spans="1:16" ht="164.25" customHeight="1">
      <c r="A24" s="28">
        <v>16</v>
      </c>
      <c r="B24" s="29" t="s">
        <v>41</v>
      </c>
      <c r="C24" s="29" t="s">
        <v>42</v>
      </c>
      <c r="D24" s="30">
        <v>5</v>
      </c>
      <c r="E24" s="12"/>
      <c r="F24" s="12"/>
      <c r="G24" s="13"/>
      <c r="H24" s="13">
        <f t="shared" si="0"/>
        <v>0</v>
      </c>
      <c r="I24" s="13">
        <f t="shared" si="1"/>
        <v>0</v>
      </c>
      <c r="J24" s="14"/>
      <c r="K24" s="14"/>
      <c r="L24" s="14"/>
      <c r="M24" s="14"/>
      <c r="N24" s="14"/>
      <c r="O24" s="14"/>
      <c r="P24" s="15"/>
    </row>
    <row r="25" spans="1:16" ht="164.25" customHeight="1">
      <c r="A25" s="28">
        <v>17</v>
      </c>
      <c r="B25" s="29" t="s">
        <v>43</v>
      </c>
      <c r="C25" s="29" t="s">
        <v>44</v>
      </c>
      <c r="D25" s="30">
        <v>6</v>
      </c>
      <c r="E25" s="12"/>
      <c r="F25" s="12"/>
      <c r="G25" s="13"/>
      <c r="H25" s="13">
        <f t="shared" si="0"/>
        <v>0</v>
      </c>
      <c r="I25" s="13">
        <f t="shared" si="1"/>
        <v>0</v>
      </c>
      <c r="J25" s="14"/>
      <c r="K25" s="14"/>
      <c r="L25" s="14"/>
      <c r="M25" s="14"/>
      <c r="N25" s="14"/>
      <c r="O25" s="14"/>
      <c r="P25" s="15"/>
    </row>
    <row r="26" spans="1:16" ht="164.25" customHeight="1">
      <c r="A26" s="28">
        <v>18</v>
      </c>
      <c r="B26" s="29" t="s">
        <v>45</v>
      </c>
      <c r="C26" s="29" t="s">
        <v>46</v>
      </c>
      <c r="D26" s="30">
        <v>12</v>
      </c>
      <c r="E26" s="12"/>
      <c r="F26" s="12"/>
      <c r="G26" s="13"/>
      <c r="H26" s="13">
        <f t="shared" si="0"/>
        <v>0</v>
      </c>
      <c r="I26" s="13">
        <f t="shared" si="1"/>
        <v>0</v>
      </c>
      <c r="J26" s="14"/>
      <c r="K26" s="14"/>
      <c r="L26" s="14"/>
      <c r="M26" s="14"/>
      <c r="N26" s="14"/>
      <c r="O26" s="14"/>
      <c r="P26" s="15"/>
    </row>
    <row r="27" spans="1:16" ht="164.25" customHeight="1">
      <c r="A27" s="28">
        <v>19</v>
      </c>
      <c r="B27" s="29" t="s">
        <v>45</v>
      </c>
      <c r="C27" s="29" t="s">
        <v>47</v>
      </c>
      <c r="D27" s="30">
        <v>6</v>
      </c>
      <c r="E27" s="12"/>
      <c r="F27" s="12"/>
      <c r="G27" s="13"/>
      <c r="H27" s="13">
        <f t="shared" si="0"/>
        <v>0</v>
      </c>
      <c r="I27" s="13">
        <f t="shared" si="1"/>
        <v>0</v>
      </c>
      <c r="J27" s="14"/>
      <c r="K27" s="14"/>
      <c r="L27" s="14"/>
      <c r="M27" s="14"/>
      <c r="N27" s="14"/>
      <c r="O27" s="14"/>
      <c r="P27" s="15"/>
    </row>
    <row r="28" spans="1:16" ht="164.25" customHeight="1">
      <c r="A28" s="28">
        <v>20</v>
      </c>
      <c r="B28" s="29" t="s">
        <v>48</v>
      </c>
      <c r="C28" s="29" t="s">
        <v>49</v>
      </c>
      <c r="D28" s="30">
        <v>9</v>
      </c>
      <c r="E28" s="12"/>
      <c r="F28" s="12"/>
      <c r="G28" s="13"/>
      <c r="H28" s="13">
        <f t="shared" si="0"/>
        <v>0</v>
      </c>
      <c r="I28" s="13">
        <f t="shared" si="1"/>
        <v>0</v>
      </c>
      <c r="J28" s="14"/>
      <c r="K28" s="14"/>
      <c r="L28" s="14"/>
      <c r="M28" s="14"/>
      <c r="N28" s="14"/>
      <c r="O28" s="14"/>
      <c r="P28" s="15"/>
    </row>
    <row r="29" spans="1:16" ht="164.25" customHeight="1">
      <c r="A29" s="28">
        <v>21</v>
      </c>
      <c r="B29" s="29" t="s">
        <v>50</v>
      </c>
      <c r="C29" s="29" t="s">
        <v>51</v>
      </c>
      <c r="D29" s="30">
        <v>3</v>
      </c>
      <c r="E29" s="12"/>
      <c r="F29" s="12"/>
      <c r="G29" s="13"/>
      <c r="H29" s="13">
        <f t="shared" si="0"/>
        <v>0</v>
      </c>
      <c r="I29" s="13">
        <f t="shared" si="1"/>
        <v>0</v>
      </c>
      <c r="J29" s="14"/>
      <c r="K29" s="14"/>
      <c r="L29" s="14"/>
      <c r="M29" s="14"/>
      <c r="N29" s="14"/>
      <c r="O29" s="14"/>
      <c r="P29" s="15"/>
    </row>
    <row r="30" spans="1:16" ht="164.25" customHeight="1" thickBot="1">
      <c r="A30" s="31">
        <v>21</v>
      </c>
      <c r="B30" s="32" t="s">
        <v>50</v>
      </c>
      <c r="C30" s="32" t="s">
        <v>51</v>
      </c>
      <c r="D30" s="33">
        <v>3</v>
      </c>
      <c r="E30" s="16"/>
      <c r="F30" s="16"/>
      <c r="G30" s="17"/>
      <c r="H30" s="17">
        <f t="shared" si="0"/>
        <v>0</v>
      </c>
      <c r="I30" s="17">
        <f t="shared" si="1"/>
        <v>0</v>
      </c>
      <c r="J30" s="18"/>
      <c r="K30" s="18"/>
      <c r="L30" s="18"/>
      <c r="M30" s="18"/>
      <c r="N30" s="18"/>
      <c r="O30" s="18"/>
      <c r="P30" s="19"/>
    </row>
    <row r="31" spans="5:9" ht="22.5" customHeight="1" thickBot="1">
      <c r="E31" s="57" t="s">
        <v>162</v>
      </c>
      <c r="F31" s="58"/>
      <c r="G31" s="58"/>
      <c r="H31" s="59"/>
      <c r="I31" s="23">
        <f>SUM(I9:I30)</f>
        <v>0</v>
      </c>
    </row>
    <row r="36" spans="1:4" ht="20.25" customHeight="1" thickBot="1">
      <c r="A36" s="47" t="s">
        <v>173</v>
      </c>
      <c r="B36" s="47"/>
      <c r="C36" s="47"/>
      <c r="D36" s="47"/>
    </row>
    <row r="37" spans="1:16" ht="77.25" customHeight="1" thickBot="1">
      <c r="A37" s="48" t="s">
        <v>171</v>
      </c>
      <c r="B37" s="50" t="s">
        <v>16</v>
      </c>
      <c r="C37" s="50" t="s">
        <v>17</v>
      </c>
      <c r="D37" s="48" t="s">
        <v>18</v>
      </c>
      <c r="E37" s="42" t="s">
        <v>143</v>
      </c>
      <c r="F37" s="42" t="s">
        <v>144</v>
      </c>
      <c r="G37" s="39" t="s">
        <v>145</v>
      </c>
      <c r="H37" s="39" t="s">
        <v>146</v>
      </c>
      <c r="I37" s="39" t="s">
        <v>147</v>
      </c>
      <c r="J37" s="41" t="s">
        <v>148</v>
      </c>
      <c r="K37" s="41"/>
      <c r="L37" s="41" t="s">
        <v>151</v>
      </c>
      <c r="M37" s="41"/>
      <c r="N37" s="42" t="s">
        <v>154</v>
      </c>
      <c r="O37" s="37" t="s">
        <v>155</v>
      </c>
      <c r="P37" s="38"/>
    </row>
    <row r="38" spans="1:16" ht="32.25" thickBot="1">
      <c r="A38" s="49"/>
      <c r="B38" s="51"/>
      <c r="C38" s="52"/>
      <c r="D38" s="53"/>
      <c r="E38" s="49"/>
      <c r="F38" s="49"/>
      <c r="G38" s="54"/>
      <c r="H38" s="54"/>
      <c r="I38" s="40"/>
      <c r="J38" s="5" t="s">
        <v>149</v>
      </c>
      <c r="K38" s="5" t="s">
        <v>150</v>
      </c>
      <c r="L38" s="6" t="s">
        <v>152</v>
      </c>
      <c r="M38" s="6" t="s">
        <v>153</v>
      </c>
      <c r="N38" s="43"/>
      <c r="O38" s="5" t="s">
        <v>156</v>
      </c>
      <c r="P38" s="7" t="s">
        <v>163</v>
      </c>
    </row>
    <row r="39" spans="1:16" ht="163.5" customHeight="1">
      <c r="A39" s="25">
        <v>1</v>
      </c>
      <c r="B39" s="26" t="s">
        <v>52</v>
      </c>
      <c r="C39" s="26" t="s">
        <v>7</v>
      </c>
      <c r="D39" s="27">
        <v>4</v>
      </c>
      <c r="E39" s="8"/>
      <c r="F39" s="8"/>
      <c r="G39" s="9"/>
      <c r="H39" s="9">
        <f aca="true" t="shared" si="2" ref="H39:H71">G39*16%</f>
        <v>0</v>
      </c>
      <c r="I39" s="9">
        <f>(G39+H39)*D39</f>
        <v>0</v>
      </c>
      <c r="J39" s="10"/>
      <c r="K39" s="10"/>
      <c r="L39" s="10"/>
      <c r="M39" s="10"/>
      <c r="N39" s="10"/>
      <c r="O39" s="10"/>
      <c r="P39" s="11"/>
    </row>
    <row r="40" spans="1:16" ht="163.5" customHeight="1">
      <c r="A40" s="28">
        <v>2</v>
      </c>
      <c r="B40" s="29" t="s">
        <v>53</v>
      </c>
      <c r="C40" s="29" t="s">
        <v>8</v>
      </c>
      <c r="D40" s="30">
        <v>6</v>
      </c>
      <c r="E40" s="12"/>
      <c r="F40" s="12"/>
      <c r="G40" s="13"/>
      <c r="H40" s="13">
        <f t="shared" si="2"/>
        <v>0</v>
      </c>
      <c r="I40" s="13">
        <f aca="true" t="shared" si="3" ref="I40:I71">(G40+H40)*D40</f>
        <v>0</v>
      </c>
      <c r="J40" s="14"/>
      <c r="K40" s="14"/>
      <c r="L40" s="14"/>
      <c r="M40" s="14"/>
      <c r="N40" s="14"/>
      <c r="O40" s="14"/>
      <c r="P40" s="15"/>
    </row>
    <row r="41" spans="1:16" ht="163.5" customHeight="1">
      <c r="A41" s="28">
        <v>3</v>
      </c>
      <c r="B41" s="29" t="s">
        <v>54</v>
      </c>
      <c r="C41" s="29" t="s">
        <v>55</v>
      </c>
      <c r="D41" s="30">
        <v>2</v>
      </c>
      <c r="E41" s="12"/>
      <c r="F41" s="12"/>
      <c r="G41" s="13"/>
      <c r="H41" s="13">
        <f t="shared" si="2"/>
        <v>0</v>
      </c>
      <c r="I41" s="13">
        <f t="shared" si="3"/>
        <v>0</v>
      </c>
      <c r="J41" s="14"/>
      <c r="K41" s="14"/>
      <c r="L41" s="14"/>
      <c r="M41" s="14"/>
      <c r="N41" s="14"/>
      <c r="O41" s="14"/>
      <c r="P41" s="15"/>
    </row>
    <row r="42" spans="1:16" ht="163.5" customHeight="1">
      <c r="A42" s="28">
        <v>4</v>
      </c>
      <c r="B42" s="29" t="s">
        <v>56</v>
      </c>
      <c r="C42" s="29" t="s">
        <v>57</v>
      </c>
      <c r="D42" s="30">
        <v>1</v>
      </c>
      <c r="E42" s="12"/>
      <c r="F42" s="12"/>
      <c r="G42" s="13"/>
      <c r="H42" s="13">
        <f t="shared" si="2"/>
        <v>0</v>
      </c>
      <c r="I42" s="13">
        <f t="shared" si="3"/>
        <v>0</v>
      </c>
      <c r="J42" s="14"/>
      <c r="K42" s="14"/>
      <c r="L42" s="14"/>
      <c r="M42" s="14"/>
      <c r="N42" s="14"/>
      <c r="O42" s="14"/>
      <c r="P42" s="15"/>
    </row>
    <row r="43" spans="1:16" ht="163.5" customHeight="1">
      <c r="A43" s="28">
        <v>5</v>
      </c>
      <c r="B43" s="29" t="s">
        <v>58</v>
      </c>
      <c r="C43" s="29" t="s">
        <v>59</v>
      </c>
      <c r="D43" s="30">
        <v>2</v>
      </c>
      <c r="E43" s="12"/>
      <c r="F43" s="12"/>
      <c r="G43" s="13"/>
      <c r="H43" s="13">
        <f t="shared" si="2"/>
        <v>0</v>
      </c>
      <c r="I43" s="13">
        <f t="shared" si="3"/>
        <v>0</v>
      </c>
      <c r="J43" s="14"/>
      <c r="K43" s="14"/>
      <c r="L43" s="14"/>
      <c r="M43" s="14"/>
      <c r="N43" s="14"/>
      <c r="O43" s="14"/>
      <c r="P43" s="15"/>
    </row>
    <row r="44" spans="1:16" ht="163.5" customHeight="1">
      <c r="A44" s="28">
        <v>6</v>
      </c>
      <c r="B44" s="29" t="s">
        <v>60</v>
      </c>
      <c r="C44" s="29" t="s">
        <v>61</v>
      </c>
      <c r="D44" s="30">
        <v>2</v>
      </c>
      <c r="E44" s="12"/>
      <c r="F44" s="12"/>
      <c r="G44" s="13"/>
      <c r="H44" s="13">
        <f t="shared" si="2"/>
        <v>0</v>
      </c>
      <c r="I44" s="13">
        <f t="shared" si="3"/>
        <v>0</v>
      </c>
      <c r="J44" s="14"/>
      <c r="K44" s="14"/>
      <c r="L44" s="14"/>
      <c r="M44" s="14"/>
      <c r="N44" s="14"/>
      <c r="O44" s="14"/>
      <c r="P44" s="15"/>
    </row>
    <row r="45" spans="1:16" ht="163.5" customHeight="1">
      <c r="A45" s="28">
        <v>7</v>
      </c>
      <c r="B45" s="29" t="s">
        <v>62</v>
      </c>
      <c r="C45" s="29" t="s">
        <v>1</v>
      </c>
      <c r="D45" s="30">
        <v>1</v>
      </c>
      <c r="E45" s="12"/>
      <c r="F45" s="12"/>
      <c r="G45" s="13"/>
      <c r="H45" s="13">
        <f t="shared" si="2"/>
        <v>0</v>
      </c>
      <c r="I45" s="13">
        <f t="shared" si="3"/>
        <v>0</v>
      </c>
      <c r="J45" s="14"/>
      <c r="K45" s="14"/>
      <c r="L45" s="14"/>
      <c r="M45" s="14"/>
      <c r="N45" s="14"/>
      <c r="O45" s="14"/>
      <c r="P45" s="15"/>
    </row>
    <row r="46" spans="1:16" ht="163.5" customHeight="1">
      <c r="A46" s="28">
        <v>8</v>
      </c>
      <c r="B46" s="29" t="s">
        <v>63</v>
      </c>
      <c r="C46" s="29" t="s">
        <v>64</v>
      </c>
      <c r="D46" s="30">
        <v>2</v>
      </c>
      <c r="E46" s="12"/>
      <c r="F46" s="12"/>
      <c r="G46" s="13"/>
      <c r="H46" s="13">
        <f t="shared" si="2"/>
        <v>0</v>
      </c>
      <c r="I46" s="13">
        <f t="shared" si="3"/>
        <v>0</v>
      </c>
      <c r="J46" s="14"/>
      <c r="K46" s="14"/>
      <c r="L46" s="14"/>
      <c r="M46" s="14"/>
      <c r="N46" s="14"/>
      <c r="O46" s="14"/>
      <c r="P46" s="15"/>
    </row>
    <row r="47" spans="1:16" ht="163.5" customHeight="1">
      <c r="A47" s="28">
        <v>9</v>
      </c>
      <c r="B47" s="29" t="s">
        <v>65</v>
      </c>
      <c r="C47" s="29" t="s">
        <v>66</v>
      </c>
      <c r="D47" s="30">
        <v>1</v>
      </c>
      <c r="E47" s="12"/>
      <c r="F47" s="12"/>
      <c r="G47" s="13"/>
      <c r="H47" s="13">
        <f t="shared" si="2"/>
        <v>0</v>
      </c>
      <c r="I47" s="13">
        <f t="shared" si="3"/>
        <v>0</v>
      </c>
      <c r="J47" s="14"/>
      <c r="K47" s="14"/>
      <c r="L47" s="14"/>
      <c r="M47" s="14"/>
      <c r="N47" s="14"/>
      <c r="O47" s="14"/>
      <c r="P47" s="15"/>
    </row>
    <row r="48" spans="1:16" ht="163.5" customHeight="1">
      <c r="A48" s="28">
        <v>10</v>
      </c>
      <c r="B48" s="29" t="s">
        <v>67</v>
      </c>
      <c r="C48" s="29" t="s">
        <v>68</v>
      </c>
      <c r="D48" s="30">
        <v>2</v>
      </c>
      <c r="E48" s="12"/>
      <c r="F48" s="12"/>
      <c r="G48" s="13"/>
      <c r="H48" s="13">
        <f t="shared" si="2"/>
        <v>0</v>
      </c>
      <c r="I48" s="13">
        <f t="shared" si="3"/>
        <v>0</v>
      </c>
      <c r="J48" s="14"/>
      <c r="K48" s="14"/>
      <c r="L48" s="14"/>
      <c r="M48" s="14"/>
      <c r="N48" s="14"/>
      <c r="O48" s="14"/>
      <c r="P48" s="15"/>
    </row>
    <row r="49" spans="1:16" ht="163.5" customHeight="1">
      <c r="A49" s="28">
        <v>11</v>
      </c>
      <c r="B49" s="29" t="s">
        <v>69</v>
      </c>
      <c r="C49" s="29" t="s">
        <v>70</v>
      </c>
      <c r="D49" s="30">
        <v>2</v>
      </c>
      <c r="E49" s="12"/>
      <c r="F49" s="12"/>
      <c r="G49" s="13"/>
      <c r="H49" s="13">
        <f t="shared" si="2"/>
        <v>0</v>
      </c>
      <c r="I49" s="13">
        <f t="shared" si="3"/>
        <v>0</v>
      </c>
      <c r="J49" s="14"/>
      <c r="K49" s="14"/>
      <c r="L49" s="14"/>
      <c r="M49" s="14"/>
      <c r="N49" s="14"/>
      <c r="O49" s="14"/>
      <c r="P49" s="15"/>
    </row>
    <row r="50" spans="1:16" ht="163.5" customHeight="1">
      <c r="A50" s="28">
        <v>12</v>
      </c>
      <c r="B50" s="29" t="s">
        <v>71</v>
      </c>
      <c r="C50" s="29" t="s">
        <v>72</v>
      </c>
      <c r="D50" s="30">
        <v>1</v>
      </c>
      <c r="E50" s="12"/>
      <c r="F50" s="12"/>
      <c r="G50" s="13"/>
      <c r="H50" s="13">
        <f t="shared" si="2"/>
        <v>0</v>
      </c>
      <c r="I50" s="13">
        <f t="shared" si="3"/>
        <v>0</v>
      </c>
      <c r="J50" s="14"/>
      <c r="K50" s="14"/>
      <c r="L50" s="14"/>
      <c r="M50" s="14"/>
      <c r="N50" s="14"/>
      <c r="O50" s="14"/>
      <c r="P50" s="15"/>
    </row>
    <row r="51" spans="1:16" ht="163.5" customHeight="1">
      <c r="A51" s="28">
        <v>13</v>
      </c>
      <c r="B51" s="29" t="s">
        <v>73</v>
      </c>
      <c r="C51" s="29" t="s">
        <v>3</v>
      </c>
      <c r="D51" s="30">
        <v>20</v>
      </c>
      <c r="E51" s="12"/>
      <c r="F51" s="12"/>
      <c r="G51" s="13"/>
      <c r="H51" s="13">
        <f t="shared" si="2"/>
        <v>0</v>
      </c>
      <c r="I51" s="13">
        <f t="shared" si="3"/>
        <v>0</v>
      </c>
      <c r="J51" s="14"/>
      <c r="K51" s="14"/>
      <c r="L51" s="14"/>
      <c r="M51" s="14"/>
      <c r="N51" s="14"/>
      <c r="O51" s="14"/>
      <c r="P51" s="15"/>
    </row>
    <row r="52" spans="1:16" ht="163.5" customHeight="1">
      <c r="A52" s="28">
        <v>14</v>
      </c>
      <c r="B52" s="29" t="s">
        <v>74</v>
      </c>
      <c r="C52" s="29" t="s">
        <v>2</v>
      </c>
      <c r="D52" s="30">
        <v>40</v>
      </c>
      <c r="E52" s="12"/>
      <c r="F52" s="12"/>
      <c r="G52" s="13"/>
      <c r="H52" s="13">
        <f t="shared" si="2"/>
        <v>0</v>
      </c>
      <c r="I52" s="13">
        <f t="shared" si="3"/>
        <v>0</v>
      </c>
      <c r="J52" s="14"/>
      <c r="K52" s="14"/>
      <c r="L52" s="14"/>
      <c r="M52" s="14"/>
      <c r="N52" s="14"/>
      <c r="O52" s="14"/>
      <c r="P52" s="15"/>
    </row>
    <row r="53" spans="1:16" ht="163.5" customHeight="1">
      <c r="A53" s="28">
        <v>15</v>
      </c>
      <c r="B53" s="29" t="s">
        <v>75</v>
      </c>
      <c r="C53" s="29" t="s">
        <v>76</v>
      </c>
      <c r="D53" s="30">
        <v>30</v>
      </c>
      <c r="E53" s="12"/>
      <c r="F53" s="12"/>
      <c r="G53" s="13"/>
      <c r="H53" s="13">
        <f t="shared" si="2"/>
        <v>0</v>
      </c>
      <c r="I53" s="13">
        <f t="shared" si="3"/>
        <v>0</v>
      </c>
      <c r="J53" s="14"/>
      <c r="K53" s="14"/>
      <c r="L53" s="14"/>
      <c r="M53" s="14"/>
      <c r="N53" s="14"/>
      <c r="O53" s="14"/>
      <c r="P53" s="15"/>
    </row>
    <row r="54" spans="1:16" ht="163.5" customHeight="1">
      <c r="A54" s="28">
        <v>16</v>
      </c>
      <c r="B54" s="29" t="s">
        <v>77</v>
      </c>
      <c r="C54" s="29" t="s">
        <v>78</v>
      </c>
      <c r="D54" s="30">
        <v>5</v>
      </c>
      <c r="E54" s="12"/>
      <c r="F54" s="12"/>
      <c r="G54" s="13"/>
      <c r="H54" s="13">
        <f t="shared" si="2"/>
        <v>0</v>
      </c>
      <c r="I54" s="13">
        <f t="shared" si="3"/>
        <v>0</v>
      </c>
      <c r="J54" s="14"/>
      <c r="K54" s="14"/>
      <c r="L54" s="14"/>
      <c r="M54" s="14"/>
      <c r="N54" s="14"/>
      <c r="O54" s="14"/>
      <c r="P54" s="15"/>
    </row>
    <row r="55" spans="1:16" ht="163.5" customHeight="1">
      <c r="A55" s="28">
        <v>17</v>
      </c>
      <c r="B55" s="29" t="s">
        <v>79</v>
      </c>
      <c r="C55" s="29" t="s">
        <v>80</v>
      </c>
      <c r="D55" s="30">
        <v>2</v>
      </c>
      <c r="E55" s="12"/>
      <c r="F55" s="12"/>
      <c r="G55" s="13"/>
      <c r="H55" s="13">
        <f t="shared" si="2"/>
        <v>0</v>
      </c>
      <c r="I55" s="13">
        <f t="shared" si="3"/>
        <v>0</v>
      </c>
      <c r="J55" s="14"/>
      <c r="K55" s="14"/>
      <c r="L55" s="14"/>
      <c r="M55" s="14"/>
      <c r="N55" s="14"/>
      <c r="O55" s="14"/>
      <c r="P55" s="15"/>
    </row>
    <row r="56" spans="1:16" ht="163.5" customHeight="1">
      <c r="A56" s="28">
        <v>18</v>
      </c>
      <c r="B56" s="29" t="s">
        <v>81</v>
      </c>
      <c r="C56" s="29" t="s">
        <v>82</v>
      </c>
      <c r="D56" s="30">
        <v>10</v>
      </c>
      <c r="E56" s="12"/>
      <c r="F56" s="12"/>
      <c r="G56" s="13"/>
      <c r="H56" s="13">
        <f t="shared" si="2"/>
        <v>0</v>
      </c>
      <c r="I56" s="13">
        <f t="shared" si="3"/>
        <v>0</v>
      </c>
      <c r="J56" s="14"/>
      <c r="K56" s="14"/>
      <c r="L56" s="14"/>
      <c r="M56" s="14"/>
      <c r="N56" s="14"/>
      <c r="O56" s="14"/>
      <c r="P56" s="15"/>
    </row>
    <row r="57" spans="1:16" ht="163.5" customHeight="1">
      <c r="A57" s="28">
        <v>19</v>
      </c>
      <c r="B57" s="29" t="s">
        <v>83</v>
      </c>
      <c r="C57" s="29" t="s">
        <v>9</v>
      </c>
      <c r="D57" s="30">
        <v>2</v>
      </c>
      <c r="E57" s="12"/>
      <c r="F57" s="12"/>
      <c r="G57" s="13"/>
      <c r="H57" s="13">
        <f t="shared" si="2"/>
        <v>0</v>
      </c>
      <c r="I57" s="13">
        <f t="shared" si="3"/>
        <v>0</v>
      </c>
      <c r="J57" s="14"/>
      <c r="K57" s="14"/>
      <c r="L57" s="14"/>
      <c r="M57" s="14"/>
      <c r="N57" s="14"/>
      <c r="O57" s="14"/>
      <c r="P57" s="15"/>
    </row>
    <row r="58" spans="1:16" ht="163.5" customHeight="1">
      <c r="A58" s="28">
        <v>20</v>
      </c>
      <c r="B58" s="29" t="s">
        <v>84</v>
      </c>
      <c r="C58" s="29" t="s">
        <v>4</v>
      </c>
      <c r="D58" s="30">
        <v>30</v>
      </c>
      <c r="E58" s="12"/>
      <c r="F58" s="12"/>
      <c r="G58" s="13"/>
      <c r="H58" s="13">
        <f t="shared" si="2"/>
        <v>0</v>
      </c>
      <c r="I58" s="13">
        <f t="shared" si="3"/>
        <v>0</v>
      </c>
      <c r="J58" s="14"/>
      <c r="K58" s="14"/>
      <c r="L58" s="14"/>
      <c r="M58" s="14"/>
      <c r="N58" s="14"/>
      <c r="O58" s="14"/>
      <c r="P58" s="15"/>
    </row>
    <row r="59" spans="1:16" ht="163.5" customHeight="1">
      <c r="A59" s="28">
        <v>21</v>
      </c>
      <c r="B59" s="29" t="s">
        <v>85</v>
      </c>
      <c r="C59" s="29" t="s">
        <v>10</v>
      </c>
      <c r="D59" s="30">
        <v>1</v>
      </c>
      <c r="E59" s="12"/>
      <c r="F59" s="12"/>
      <c r="G59" s="13"/>
      <c r="H59" s="13">
        <f t="shared" si="2"/>
        <v>0</v>
      </c>
      <c r="I59" s="13">
        <f t="shared" si="3"/>
        <v>0</v>
      </c>
      <c r="J59" s="14"/>
      <c r="K59" s="14"/>
      <c r="L59" s="14"/>
      <c r="M59" s="14"/>
      <c r="N59" s="14"/>
      <c r="O59" s="14"/>
      <c r="P59" s="15"/>
    </row>
    <row r="60" spans="1:16" ht="163.5" customHeight="1">
      <c r="A60" s="28">
        <v>22</v>
      </c>
      <c r="B60" s="29" t="s">
        <v>86</v>
      </c>
      <c r="C60" s="29" t="s">
        <v>11</v>
      </c>
      <c r="D60" s="30">
        <v>1</v>
      </c>
      <c r="E60" s="12"/>
      <c r="F60" s="12"/>
      <c r="G60" s="13"/>
      <c r="H60" s="13">
        <f t="shared" si="2"/>
        <v>0</v>
      </c>
      <c r="I60" s="13">
        <f t="shared" si="3"/>
        <v>0</v>
      </c>
      <c r="J60" s="14"/>
      <c r="K60" s="14"/>
      <c r="L60" s="14"/>
      <c r="M60" s="14"/>
      <c r="N60" s="14"/>
      <c r="O60" s="14"/>
      <c r="P60" s="15"/>
    </row>
    <row r="61" spans="1:16" ht="163.5" customHeight="1">
      <c r="A61" s="28">
        <v>23</v>
      </c>
      <c r="B61" s="29" t="s">
        <v>87</v>
      </c>
      <c r="C61" s="29" t="s">
        <v>88</v>
      </c>
      <c r="D61" s="30">
        <v>3</v>
      </c>
      <c r="E61" s="12"/>
      <c r="F61" s="12"/>
      <c r="G61" s="13"/>
      <c r="H61" s="13">
        <f t="shared" si="2"/>
        <v>0</v>
      </c>
      <c r="I61" s="13">
        <f t="shared" si="3"/>
        <v>0</v>
      </c>
      <c r="J61" s="14"/>
      <c r="K61" s="14"/>
      <c r="L61" s="14"/>
      <c r="M61" s="14"/>
      <c r="N61" s="14"/>
      <c r="O61" s="14"/>
      <c r="P61" s="15"/>
    </row>
    <row r="62" spans="1:16" ht="163.5" customHeight="1">
      <c r="A62" s="28">
        <v>24</v>
      </c>
      <c r="B62" s="29" t="s">
        <v>89</v>
      </c>
      <c r="C62" s="29" t="s">
        <v>90</v>
      </c>
      <c r="D62" s="30">
        <v>3</v>
      </c>
      <c r="E62" s="12"/>
      <c r="F62" s="12"/>
      <c r="G62" s="13"/>
      <c r="H62" s="13">
        <f t="shared" si="2"/>
        <v>0</v>
      </c>
      <c r="I62" s="13">
        <f t="shared" si="3"/>
        <v>0</v>
      </c>
      <c r="J62" s="14"/>
      <c r="K62" s="14"/>
      <c r="L62" s="14"/>
      <c r="M62" s="14"/>
      <c r="N62" s="14"/>
      <c r="O62" s="14"/>
      <c r="P62" s="15"/>
    </row>
    <row r="63" spans="1:16" ht="163.5" customHeight="1">
      <c r="A63" s="28">
        <v>25</v>
      </c>
      <c r="B63" s="29" t="s">
        <v>91</v>
      </c>
      <c r="C63" s="29" t="s">
        <v>92</v>
      </c>
      <c r="D63" s="30">
        <v>2</v>
      </c>
      <c r="E63" s="12"/>
      <c r="F63" s="12"/>
      <c r="G63" s="13"/>
      <c r="H63" s="13">
        <f t="shared" si="2"/>
        <v>0</v>
      </c>
      <c r="I63" s="13">
        <f t="shared" si="3"/>
        <v>0</v>
      </c>
      <c r="J63" s="14"/>
      <c r="K63" s="14"/>
      <c r="L63" s="14"/>
      <c r="M63" s="14"/>
      <c r="N63" s="14"/>
      <c r="O63" s="14"/>
      <c r="P63" s="15"/>
    </row>
    <row r="64" spans="1:16" ht="163.5" customHeight="1">
      <c r="A64" s="28">
        <v>26</v>
      </c>
      <c r="B64" s="29" t="s">
        <v>93</v>
      </c>
      <c r="C64" s="29" t="s">
        <v>94</v>
      </c>
      <c r="D64" s="30">
        <v>6</v>
      </c>
      <c r="E64" s="12"/>
      <c r="F64" s="12"/>
      <c r="G64" s="13"/>
      <c r="H64" s="13">
        <f t="shared" si="2"/>
        <v>0</v>
      </c>
      <c r="I64" s="13">
        <f t="shared" si="3"/>
        <v>0</v>
      </c>
      <c r="J64" s="14"/>
      <c r="K64" s="14"/>
      <c r="L64" s="14"/>
      <c r="M64" s="14"/>
      <c r="N64" s="14"/>
      <c r="O64" s="14"/>
      <c r="P64" s="15"/>
    </row>
    <row r="65" spans="1:16" ht="163.5" customHeight="1">
      <c r="A65" s="28">
        <v>27</v>
      </c>
      <c r="B65" s="29" t="s">
        <v>95</v>
      </c>
      <c r="C65" s="29" t="s">
        <v>96</v>
      </c>
      <c r="D65" s="30">
        <v>6</v>
      </c>
      <c r="E65" s="12"/>
      <c r="F65" s="12"/>
      <c r="G65" s="13"/>
      <c r="H65" s="13">
        <f t="shared" si="2"/>
        <v>0</v>
      </c>
      <c r="I65" s="13">
        <f t="shared" si="3"/>
        <v>0</v>
      </c>
      <c r="J65" s="14"/>
      <c r="K65" s="14"/>
      <c r="L65" s="14"/>
      <c r="M65" s="14"/>
      <c r="N65" s="14"/>
      <c r="O65" s="14"/>
      <c r="P65" s="15"/>
    </row>
    <row r="66" spans="1:16" ht="163.5" customHeight="1">
      <c r="A66" s="28">
        <v>28</v>
      </c>
      <c r="B66" s="29" t="s">
        <v>97</v>
      </c>
      <c r="C66" s="29" t="s">
        <v>98</v>
      </c>
      <c r="D66" s="30">
        <v>6</v>
      </c>
      <c r="E66" s="12"/>
      <c r="F66" s="12"/>
      <c r="G66" s="13"/>
      <c r="H66" s="13">
        <f t="shared" si="2"/>
        <v>0</v>
      </c>
      <c r="I66" s="13">
        <f t="shared" si="3"/>
        <v>0</v>
      </c>
      <c r="J66" s="14"/>
      <c r="K66" s="14"/>
      <c r="L66" s="14"/>
      <c r="M66" s="14"/>
      <c r="N66" s="14"/>
      <c r="O66" s="14"/>
      <c r="P66" s="15"/>
    </row>
    <row r="67" spans="1:16" ht="163.5" customHeight="1">
      <c r="A67" s="28">
        <v>29</v>
      </c>
      <c r="B67" s="29" t="s">
        <v>99</v>
      </c>
      <c r="C67" s="29" t="s">
        <v>100</v>
      </c>
      <c r="D67" s="30">
        <v>6</v>
      </c>
      <c r="E67" s="12"/>
      <c r="F67" s="12"/>
      <c r="G67" s="13"/>
      <c r="H67" s="13">
        <f t="shared" si="2"/>
        <v>0</v>
      </c>
      <c r="I67" s="13">
        <f t="shared" si="3"/>
        <v>0</v>
      </c>
      <c r="J67" s="14"/>
      <c r="K67" s="14"/>
      <c r="L67" s="14"/>
      <c r="M67" s="14"/>
      <c r="N67" s="14"/>
      <c r="O67" s="14"/>
      <c r="P67" s="15"/>
    </row>
    <row r="68" spans="1:16" ht="163.5" customHeight="1">
      <c r="A68" s="28">
        <v>30</v>
      </c>
      <c r="B68" s="29" t="s">
        <v>101</v>
      </c>
      <c r="C68" s="29" t="s">
        <v>102</v>
      </c>
      <c r="D68" s="30">
        <v>10</v>
      </c>
      <c r="E68" s="12"/>
      <c r="F68" s="12"/>
      <c r="G68" s="13"/>
      <c r="H68" s="13">
        <f t="shared" si="2"/>
        <v>0</v>
      </c>
      <c r="I68" s="13">
        <f t="shared" si="3"/>
        <v>0</v>
      </c>
      <c r="J68" s="14"/>
      <c r="K68" s="14"/>
      <c r="L68" s="14"/>
      <c r="M68" s="14"/>
      <c r="N68" s="14"/>
      <c r="O68" s="14"/>
      <c r="P68" s="15"/>
    </row>
    <row r="69" spans="1:16" ht="163.5" customHeight="1">
      <c r="A69" s="28">
        <v>31</v>
      </c>
      <c r="B69" s="29" t="s">
        <v>101</v>
      </c>
      <c r="C69" s="29" t="s">
        <v>103</v>
      </c>
      <c r="D69" s="30">
        <v>10</v>
      </c>
      <c r="E69" s="12"/>
      <c r="F69" s="12"/>
      <c r="G69" s="13"/>
      <c r="H69" s="13">
        <f t="shared" si="2"/>
        <v>0</v>
      </c>
      <c r="I69" s="13">
        <f t="shared" si="3"/>
        <v>0</v>
      </c>
      <c r="J69" s="14"/>
      <c r="K69" s="14"/>
      <c r="L69" s="14"/>
      <c r="M69" s="14"/>
      <c r="N69" s="14"/>
      <c r="O69" s="14"/>
      <c r="P69" s="15"/>
    </row>
    <row r="70" spans="1:16" ht="163.5" customHeight="1">
      <c r="A70" s="28">
        <v>32</v>
      </c>
      <c r="B70" s="29" t="s">
        <v>101</v>
      </c>
      <c r="C70" s="29" t="s">
        <v>104</v>
      </c>
      <c r="D70" s="30">
        <v>10</v>
      </c>
      <c r="E70" s="12"/>
      <c r="F70" s="12"/>
      <c r="G70" s="13"/>
      <c r="H70" s="13">
        <f t="shared" si="2"/>
        <v>0</v>
      </c>
      <c r="I70" s="13">
        <f t="shared" si="3"/>
        <v>0</v>
      </c>
      <c r="J70" s="14"/>
      <c r="K70" s="14"/>
      <c r="L70" s="14"/>
      <c r="M70" s="14"/>
      <c r="N70" s="14"/>
      <c r="O70" s="14"/>
      <c r="P70" s="15"/>
    </row>
    <row r="71" spans="1:16" ht="163.5" customHeight="1" thickBot="1">
      <c r="A71" s="31">
        <v>33</v>
      </c>
      <c r="B71" s="32" t="s">
        <v>105</v>
      </c>
      <c r="C71" s="32" t="s">
        <v>106</v>
      </c>
      <c r="D71" s="33">
        <v>30</v>
      </c>
      <c r="E71" s="16"/>
      <c r="F71" s="16"/>
      <c r="G71" s="17"/>
      <c r="H71" s="17">
        <f t="shared" si="2"/>
        <v>0</v>
      </c>
      <c r="I71" s="17">
        <f t="shared" si="3"/>
        <v>0</v>
      </c>
      <c r="J71" s="18"/>
      <c r="K71" s="18"/>
      <c r="L71" s="18"/>
      <c r="M71" s="18"/>
      <c r="N71" s="18"/>
      <c r="O71" s="18"/>
      <c r="P71" s="19"/>
    </row>
    <row r="72" spans="5:9" ht="21" customHeight="1" thickBot="1">
      <c r="E72" s="44" t="s">
        <v>13</v>
      </c>
      <c r="F72" s="45"/>
      <c r="G72" s="45"/>
      <c r="H72" s="46"/>
      <c r="I72" s="23">
        <f>SUM(I39:I71)</f>
        <v>0</v>
      </c>
    </row>
    <row r="76" spans="1:4" ht="24.75" customHeight="1" thickBot="1">
      <c r="A76" s="47" t="s">
        <v>174</v>
      </c>
      <c r="B76" s="47"/>
      <c r="C76" s="47"/>
      <c r="D76" s="47"/>
    </row>
    <row r="77" spans="1:16" ht="77.25" customHeight="1" thickBot="1">
      <c r="A77" s="48" t="s">
        <v>171</v>
      </c>
      <c r="B77" s="50" t="s">
        <v>16</v>
      </c>
      <c r="C77" s="50" t="s">
        <v>17</v>
      </c>
      <c r="D77" s="48" t="s">
        <v>18</v>
      </c>
      <c r="E77" s="42" t="s">
        <v>143</v>
      </c>
      <c r="F77" s="42" t="s">
        <v>144</v>
      </c>
      <c r="G77" s="39" t="s">
        <v>145</v>
      </c>
      <c r="H77" s="39" t="s">
        <v>146</v>
      </c>
      <c r="I77" s="39" t="s">
        <v>147</v>
      </c>
      <c r="J77" s="41" t="s">
        <v>148</v>
      </c>
      <c r="K77" s="41"/>
      <c r="L77" s="41" t="s">
        <v>151</v>
      </c>
      <c r="M77" s="41"/>
      <c r="N77" s="42" t="s">
        <v>154</v>
      </c>
      <c r="O77" s="37" t="s">
        <v>155</v>
      </c>
      <c r="P77" s="38"/>
    </row>
    <row r="78" spans="1:16" ht="32.25" thickBot="1">
      <c r="A78" s="49"/>
      <c r="B78" s="51"/>
      <c r="C78" s="52"/>
      <c r="D78" s="53"/>
      <c r="E78" s="49"/>
      <c r="F78" s="49"/>
      <c r="G78" s="54"/>
      <c r="H78" s="54"/>
      <c r="I78" s="40"/>
      <c r="J78" s="5" t="s">
        <v>149</v>
      </c>
      <c r="K78" s="5" t="s">
        <v>150</v>
      </c>
      <c r="L78" s="6" t="s">
        <v>152</v>
      </c>
      <c r="M78" s="6" t="s">
        <v>153</v>
      </c>
      <c r="N78" s="43"/>
      <c r="O78" s="5" t="s">
        <v>156</v>
      </c>
      <c r="P78" s="7" t="s">
        <v>163</v>
      </c>
    </row>
    <row r="79" spans="1:16" ht="213.75" customHeight="1">
      <c r="A79" s="25">
        <v>1</v>
      </c>
      <c r="B79" s="34" t="s">
        <v>107</v>
      </c>
      <c r="C79" s="26" t="s">
        <v>164</v>
      </c>
      <c r="D79" s="27">
        <v>1</v>
      </c>
      <c r="E79" s="8"/>
      <c r="F79" s="8"/>
      <c r="G79" s="9"/>
      <c r="H79" s="9">
        <f aca="true" t="shared" si="4" ref="H79:H84">G79*16%</f>
        <v>0</v>
      </c>
      <c r="I79" s="9">
        <f aca="true" t="shared" si="5" ref="I79:I84">(G79+H79)*D79</f>
        <v>0</v>
      </c>
      <c r="J79" s="10"/>
      <c r="K79" s="10"/>
      <c r="L79" s="10"/>
      <c r="M79" s="10"/>
      <c r="N79" s="10"/>
      <c r="O79" s="10"/>
      <c r="P79" s="11"/>
    </row>
    <row r="80" spans="1:16" ht="213.75" customHeight="1">
      <c r="A80" s="28">
        <v>2</v>
      </c>
      <c r="B80" s="35" t="s">
        <v>108</v>
      </c>
      <c r="C80" s="29" t="s">
        <v>165</v>
      </c>
      <c r="D80" s="30">
        <v>1</v>
      </c>
      <c r="E80" s="12"/>
      <c r="F80" s="12"/>
      <c r="G80" s="13"/>
      <c r="H80" s="13">
        <f t="shared" si="4"/>
        <v>0</v>
      </c>
      <c r="I80" s="13">
        <f t="shared" si="5"/>
        <v>0</v>
      </c>
      <c r="J80" s="14"/>
      <c r="K80" s="14"/>
      <c r="L80" s="14"/>
      <c r="M80" s="14"/>
      <c r="N80" s="14"/>
      <c r="O80" s="14"/>
      <c r="P80" s="15"/>
    </row>
    <row r="81" spans="1:16" ht="213.75" customHeight="1">
      <c r="A81" s="28">
        <v>3</v>
      </c>
      <c r="B81" s="35" t="s">
        <v>109</v>
      </c>
      <c r="C81" s="29" t="s">
        <v>166</v>
      </c>
      <c r="D81" s="30">
        <v>1</v>
      </c>
      <c r="E81" s="12"/>
      <c r="F81" s="12"/>
      <c r="G81" s="13"/>
      <c r="H81" s="13">
        <f t="shared" si="4"/>
        <v>0</v>
      </c>
      <c r="I81" s="13">
        <f t="shared" si="5"/>
        <v>0</v>
      </c>
      <c r="J81" s="14"/>
      <c r="K81" s="14"/>
      <c r="L81" s="14"/>
      <c r="M81" s="14"/>
      <c r="N81" s="14"/>
      <c r="O81" s="14"/>
      <c r="P81" s="15"/>
    </row>
    <row r="82" spans="1:16" ht="213.75" customHeight="1">
      <c r="A82" s="28">
        <v>4</v>
      </c>
      <c r="B82" s="35" t="s">
        <v>110</v>
      </c>
      <c r="C82" s="29" t="s">
        <v>167</v>
      </c>
      <c r="D82" s="30">
        <v>1</v>
      </c>
      <c r="E82" s="12"/>
      <c r="F82" s="12"/>
      <c r="G82" s="13"/>
      <c r="H82" s="13">
        <f t="shared" si="4"/>
        <v>0</v>
      </c>
      <c r="I82" s="13">
        <f t="shared" si="5"/>
        <v>0</v>
      </c>
      <c r="J82" s="14"/>
      <c r="K82" s="14"/>
      <c r="L82" s="14"/>
      <c r="M82" s="14"/>
      <c r="N82" s="14"/>
      <c r="O82" s="14"/>
      <c r="P82" s="15"/>
    </row>
    <row r="83" spans="1:16" ht="213.75" customHeight="1">
      <c r="A83" s="28">
        <v>5</v>
      </c>
      <c r="B83" s="35" t="s">
        <v>111</v>
      </c>
      <c r="C83" s="29" t="s">
        <v>168</v>
      </c>
      <c r="D83" s="30">
        <v>1</v>
      </c>
      <c r="E83" s="12"/>
      <c r="F83" s="12"/>
      <c r="G83" s="13"/>
      <c r="H83" s="13">
        <f t="shared" si="4"/>
        <v>0</v>
      </c>
      <c r="I83" s="13">
        <f t="shared" si="5"/>
        <v>0</v>
      </c>
      <c r="J83" s="14"/>
      <c r="K83" s="14"/>
      <c r="L83" s="14"/>
      <c r="M83" s="14"/>
      <c r="N83" s="14"/>
      <c r="O83" s="14"/>
      <c r="P83" s="15"/>
    </row>
    <row r="84" spans="1:16" ht="213.75" customHeight="1">
      <c r="A84" s="28">
        <v>6</v>
      </c>
      <c r="B84" s="35" t="s">
        <v>112</v>
      </c>
      <c r="C84" s="29" t="s">
        <v>169</v>
      </c>
      <c r="D84" s="30">
        <v>1</v>
      </c>
      <c r="E84" s="12"/>
      <c r="F84" s="12"/>
      <c r="G84" s="13"/>
      <c r="H84" s="13">
        <f t="shared" si="4"/>
        <v>0</v>
      </c>
      <c r="I84" s="13">
        <f t="shared" si="5"/>
        <v>0</v>
      </c>
      <c r="J84" s="14"/>
      <c r="K84" s="14"/>
      <c r="L84" s="14"/>
      <c r="M84" s="14"/>
      <c r="N84" s="14"/>
      <c r="O84" s="14"/>
      <c r="P84" s="15"/>
    </row>
    <row r="85" spans="5:9" ht="21.75" customHeight="1" thickBot="1">
      <c r="E85" s="44" t="s">
        <v>14</v>
      </c>
      <c r="F85" s="45"/>
      <c r="G85" s="45"/>
      <c r="H85" s="46"/>
      <c r="I85" s="23">
        <f>SUM(I79:I84)</f>
        <v>0</v>
      </c>
    </row>
    <row r="86" spans="1:4" ht="12.75">
      <c r="A86" s="24"/>
      <c r="D86" s="21"/>
    </row>
    <row r="87" spans="1:4" ht="12.75">
      <c r="A87" s="24"/>
      <c r="D87" s="21"/>
    </row>
    <row r="88" spans="1:4" ht="29.25" customHeight="1" thickBot="1">
      <c r="A88" s="47" t="s">
        <v>175</v>
      </c>
      <c r="B88" s="47"/>
      <c r="C88" s="47"/>
      <c r="D88" s="47"/>
    </row>
    <row r="89" spans="1:16" ht="77.25" customHeight="1" thickBot="1">
      <c r="A89" s="48" t="s">
        <v>176</v>
      </c>
      <c r="B89" s="50" t="s">
        <v>16</v>
      </c>
      <c r="C89" s="50" t="s">
        <v>17</v>
      </c>
      <c r="D89" s="48" t="s">
        <v>18</v>
      </c>
      <c r="E89" s="42" t="s">
        <v>143</v>
      </c>
      <c r="F89" s="42" t="s">
        <v>144</v>
      </c>
      <c r="G89" s="39" t="s">
        <v>145</v>
      </c>
      <c r="H89" s="39" t="s">
        <v>146</v>
      </c>
      <c r="I89" s="39" t="s">
        <v>147</v>
      </c>
      <c r="J89" s="41" t="s">
        <v>148</v>
      </c>
      <c r="K89" s="41"/>
      <c r="L89" s="41" t="s">
        <v>151</v>
      </c>
      <c r="M89" s="41"/>
      <c r="N89" s="42" t="s">
        <v>154</v>
      </c>
      <c r="O89" s="37" t="s">
        <v>155</v>
      </c>
      <c r="P89" s="38"/>
    </row>
    <row r="90" spans="1:16" ht="32.25" thickBot="1">
      <c r="A90" s="49"/>
      <c r="B90" s="51"/>
      <c r="C90" s="52"/>
      <c r="D90" s="53"/>
      <c r="E90" s="49"/>
      <c r="F90" s="49"/>
      <c r="G90" s="54"/>
      <c r="H90" s="54"/>
      <c r="I90" s="40"/>
      <c r="J90" s="5" t="s">
        <v>149</v>
      </c>
      <c r="K90" s="5" t="s">
        <v>150</v>
      </c>
      <c r="L90" s="6" t="s">
        <v>152</v>
      </c>
      <c r="M90" s="6" t="s">
        <v>153</v>
      </c>
      <c r="N90" s="43"/>
      <c r="O90" s="5" t="s">
        <v>156</v>
      </c>
      <c r="P90" s="7" t="s">
        <v>163</v>
      </c>
    </row>
    <row r="91" spans="1:16" ht="105" customHeight="1">
      <c r="A91" s="25">
        <v>1</v>
      </c>
      <c r="B91" s="26" t="s">
        <v>114</v>
      </c>
      <c r="C91" s="26" t="s">
        <v>115</v>
      </c>
      <c r="D91" s="27">
        <v>1</v>
      </c>
      <c r="E91" s="8"/>
      <c r="F91" s="8"/>
      <c r="G91" s="9"/>
      <c r="H91" s="9">
        <f aca="true" t="shared" si="6" ref="H91:H107">G91*16%</f>
        <v>0</v>
      </c>
      <c r="I91" s="9">
        <f aca="true" t="shared" si="7" ref="I91:I107">(G91+H91)*D91</f>
        <v>0</v>
      </c>
      <c r="J91" s="10"/>
      <c r="K91" s="10"/>
      <c r="L91" s="10"/>
      <c r="M91" s="10"/>
      <c r="N91" s="10"/>
      <c r="O91" s="10"/>
      <c r="P91" s="11"/>
    </row>
    <row r="92" spans="1:16" ht="105" customHeight="1">
      <c r="A92" s="28">
        <v>2</v>
      </c>
      <c r="B92" s="29" t="s">
        <v>116</v>
      </c>
      <c r="C92" s="29" t="s">
        <v>117</v>
      </c>
      <c r="D92" s="30">
        <v>2</v>
      </c>
      <c r="E92" s="12"/>
      <c r="F92" s="12"/>
      <c r="G92" s="13"/>
      <c r="H92" s="13">
        <f t="shared" si="6"/>
        <v>0</v>
      </c>
      <c r="I92" s="13">
        <f t="shared" si="7"/>
        <v>0</v>
      </c>
      <c r="J92" s="14"/>
      <c r="K92" s="14"/>
      <c r="L92" s="14"/>
      <c r="M92" s="14"/>
      <c r="N92" s="14"/>
      <c r="O92" s="14"/>
      <c r="P92" s="15"/>
    </row>
    <row r="93" spans="1:16" ht="105" customHeight="1">
      <c r="A93" s="28">
        <v>3</v>
      </c>
      <c r="B93" s="29" t="s">
        <v>116</v>
      </c>
      <c r="C93" s="29" t="s">
        <v>118</v>
      </c>
      <c r="D93" s="30">
        <v>2</v>
      </c>
      <c r="E93" s="12"/>
      <c r="F93" s="12"/>
      <c r="G93" s="13"/>
      <c r="H93" s="13">
        <f t="shared" si="6"/>
        <v>0</v>
      </c>
      <c r="I93" s="13">
        <f t="shared" si="7"/>
        <v>0</v>
      </c>
      <c r="J93" s="14"/>
      <c r="K93" s="14"/>
      <c r="L93" s="14"/>
      <c r="M93" s="14"/>
      <c r="N93" s="14"/>
      <c r="O93" s="14"/>
      <c r="P93" s="15"/>
    </row>
    <row r="94" spans="1:16" ht="105" customHeight="1">
      <c r="A94" s="28">
        <v>4</v>
      </c>
      <c r="B94" s="29" t="s">
        <v>116</v>
      </c>
      <c r="C94" s="29" t="s">
        <v>119</v>
      </c>
      <c r="D94" s="30">
        <v>2</v>
      </c>
      <c r="E94" s="12"/>
      <c r="F94" s="12"/>
      <c r="G94" s="13"/>
      <c r="H94" s="13">
        <f t="shared" si="6"/>
        <v>0</v>
      </c>
      <c r="I94" s="13">
        <f t="shared" si="7"/>
        <v>0</v>
      </c>
      <c r="J94" s="14"/>
      <c r="K94" s="14"/>
      <c r="L94" s="14"/>
      <c r="M94" s="14"/>
      <c r="N94" s="14"/>
      <c r="O94" s="14"/>
      <c r="P94" s="15"/>
    </row>
    <row r="95" spans="1:16" ht="105" customHeight="1">
      <c r="A95" s="28">
        <v>5</v>
      </c>
      <c r="B95" s="29" t="s">
        <v>120</v>
      </c>
      <c r="C95" s="29" t="s">
        <v>121</v>
      </c>
      <c r="D95" s="30">
        <v>60</v>
      </c>
      <c r="E95" s="12"/>
      <c r="F95" s="12"/>
      <c r="G95" s="13"/>
      <c r="H95" s="13">
        <f t="shared" si="6"/>
        <v>0</v>
      </c>
      <c r="I95" s="13">
        <f t="shared" si="7"/>
        <v>0</v>
      </c>
      <c r="J95" s="14"/>
      <c r="K95" s="14"/>
      <c r="L95" s="14"/>
      <c r="M95" s="14"/>
      <c r="N95" s="14"/>
      <c r="O95" s="14"/>
      <c r="P95" s="15"/>
    </row>
    <row r="96" spans="1:16" ht="105" customHeight="1">
      <c r="A96" s="28">
        <v>6</v>
      </c>
      <c r="B96" s="29" t="s">
        <v>120</v>
      </c>
      <c r="C96" s="29" t="s">
        <v>122</v>
      </c>
      <c r="D96" s="30">
        <v>40</v>
      </c>
      <c r="E96" s="12"/>
      <c r="F96" s="12"/>
      <c r="G96" s="13"/>
      <c r="H96" s="13">
        <f t="shared" si="6"/>
        <v>0</v>
      </c>
      <c r="I96" s="13">
        <f t="shared" si="7"/>
        <v>0</v>
      </c>
      <c r="J96" s="14"/>
      <c r="K96" s="14"/>
      <c r="L96" s="14"/>
      <c r="M96" s="14"/>
      <c r="N96" s="14"/>
      <c r="O96" s="14"/>
      <c r="P96" s="15"/>
    </row>
    <row r="97" spans="1:16" ht="105" customHeight="1">
      <c r="A97" s="28">
        <v>7</v>
      </c>
      <c r="B97" s="29" t="s">
        <v>120</v>
      </c>
      <c r="C97" s="29" t="s">
        <v>123</v>
      </c>
      <c r="D97" s="30">
        <v>20</v>
      </c>
      <c r="E97" s="12"/>
      <c r="F97" s="12"/>
      <c r="G97" s="13"/>
      <c r="H97" s="13">
        <f t="shared" si="6"/>
        <v>0</v>
      </c>
      <c r="I97" s="13">
        <f t="shared" si="7"/>
        <v>0</v>
      </c>
      <c r="J97" s="14"/>
      <c r="K97" s="14"/>
      <c r="L97" s="14"/>
      <c r="M97" s="14"/>
      <c r="N97" s="14"/>
      <c r="O97" s="14"/>
      <c r="P97" s="15"/>
    </row>
    <row r="98" spans="1:16" ht="105" customHeight="1">
      <c r="A98" s="28">
        <v>8</v>
      </c>
      <c r="B98" s="29" t="s">
        <v>120</v>
      </c>
      <c r="C98" s="29" t="s">
        <v>124</v>
      </c>
      <c r="D98" s="30">
        <v>20</v>
      </c>
      <c r="E98" s="12"/>
      <c r="F98" s="12"/>
      <c r="G98" s="13"/>
      <c r="H98" s="13">
        <f t="shared" si="6"/>
        <v>0</v>
      </c>
      <c r="I98" s="13">
        <f t="shared" si="7"/>
        <v>0</v>
      </c>
      <c r="J98" s="14"/>
      <c r="K98" s="14"/>
      <c r="L98" s="14"/>
      <c r="M98" s="14"/>
      <c r="N98" s="14"/>
      <c r="O98" s="14"/>
      <c r="P98" s="15"/>
    </row>
    <row r="99" spans="1:16" ht="105" customHeight="1">
      <c r="A99" s="28">
        <v>9</v>
      </c>
      <c r="B99" s="29" t="s">
        <v>125</v>
      </c>
      <c r="C99" s="29" t="s">
        <v>126</v>
      </c>
      <c r="D99" s="30">
        <v>50</v>
      </c>
      <c r="E99" s="12"/>
      <c r="F99" s="12"/>
      <c r="G99" s="13"/>
      <c r="H99" s="13">
        <f t="shared" si="6"/>
        <v>0</v>
      </c>
      <c r="I99" s="13">
        <f t="shared" si="7"/>
        <v>0</v>
      </c>
      <c r="J99" s="14"/>
      <c r="K99" s="14"/>
      <c r="L99" s="14"/>
      <c r="M99" s="14"/>
      <c r="N99" s="14"/>
      <c r="O99" s="14"/>
      <c r="P99" s="15"/>
    </row>
    <row r="100" spans="1:16" ht="105" customHeight="1">
      <c r="A100" s="28">
        <v>10</v>
      </c>
      <c r="B100" s="29" t="s">
        <v>127</v>
      </c>
      <c r="C100" s="29" t="s">
        <v>128</v>
      </c>
      <c r="D100" s="30">
        <v>25</v>
      </c>
      <c r="E100" s="12"/>
      <c r="F100" s="12"/>
      <c r="G100" s="13"/>
      <c r="H100" s="13">
        <f t="shared" si="6"/>
        <v>0</v>
      </c>
      <c r="I100" s="13">
        <f t="shared" si="7"/>
        <v>0</v>
      </c>
      <c r="J100" s="14"/>
      <c r="K100" s="14"/>
      <c r="L100" s="14"/>
      <c r="M100" s="14"/>
      <c r="N100" s="14"/>
      <c r="O100" s="14"/>
      <c r="P100" s="15"/>
    </row>
    <row r="101" spans="1:16" ht="105" customHeight="1">
      <c r="A101" s="28">
        <v>11</v>
      </c>
      <c r="B101" s="29" t="s">
        <v>129</v>
      </c>
      <c r="C101" s="29" t="s">
        <v>130</v>
      </c>
      <c r="D101" s="30">
        <v>15</v>
      </c>
      <c r="E101" s="12"/>
      <c r="F101" s="12"/>
      <c r="G101" s="13"/>
      <c r="H101" s="13">
        <f t="shared" si="6"/>
        <v>0</v>
      </c>
      <c r="I101" s="13">
        <f t="shared" si="7"/>
        <v>0</v>
      </c>
      <c r="J101" s="14"/>
      <c r="K101" s="14"/>
      <c r="L101" s="14"/>
      <c r="M101" s="14"/>
      <c r="N101" s="14"/>
      <c r="O101" s="14"/>
      <c r="P101" s="15"/>
    </row>
    <row r="102" spans="1:16" ht="105" customHeight="1">
      <c r="A102" s="28">
        <v>12</v>
      </c>
      <c r="B102" s="29" t="s">
        <v>131</v>
      </c>
      <c r="C102" s="29" t="s">
        <v>132</v>
      </c>
      <c r="D102" s="30">
        <v>50</v>
      </c>
      <c r="E102" s="12"/>
      <c r="F102" s="12"/>
      <c r="G102" s="13"/>
      <c r="H102" s="13">
        <f t="shared" si="6"/>
        <v>0</v>
      </c>
      <c r="I102" s="13">
        <f t="shared" si="7"/>
        <v>0</v>
      </c>
      <c r="J102" s="14"/>
      <c r="K102" s="14"/>
      <c r="L102" s="14"/>
      <c r="M102" s="14"/>
      <c r="N102" s="14"/>
      <c r="O102" s="14"/>
      <c r="P102" s="15"/>
    </row>
    <row r="103" spans="1:16" ht="105" customHeight="1">
      <c r="A103" s="28">
        <v>13</v>
      </c>
      <c r="B103" s="29" t="s">
        <v>133</v>
      </c>
      <c r="C103" s="29" t="s">
        <v>134</v>
      </c>
      <c r="D103" s="30">
        <v>45</v>
      </c>
      <c r="E103" s="12"/>
      <c r="F103" s="12"/>
      <c r="G103" s="13"/>
      <c r="H103" s="13">
        <f t="shared" si="6"/>
        <v>0</v>
      </c>
      <c r="I103" s="13">
        <f t="shared" si="7"/>
        <v>0</v>
      </c>
      <c r="J103" s="14"/>
      <c r="K103" s="14"/>
      <c r="L103" s="14"/>
      <c r="M103" s="14"/>
      <c r="N103" s="14"/>
      <c r="O103" s="14"/>
      <c r="P103" s="15"/>
    </row>
    <row r="104" spans="1:16" ht="105" customHeight="1">
      <c r="A104" s="28">
        <v>14</v>
      </c>
      <c r="B104" s="29" t="s">
        <v>135</v>
      </c>
      <c r="C104" s="29" t="s">
        <v>136</v>
      </c>
      <c r="D104" s="30">
        <v>10</v>
      </c>
      <c r="E104" s="12"/>
      <c r="F104" s="12"/>
      <c r="G104" s="13"/>
      <c r="H104" s="13">
        <f t="shared" si="6"/>
        <v>0</v>
      </c>
      <c r="I104" s="13">
        <f t="shared" si="7"/>
        <v>0</v>
      </c>
      <c r="J104" s="14"/>
      <c r="K104" s="14"/>
      <c r="L104" s="14"/>
      <c r="M104" s="14"/>
      <c r="N104" s="14"/>
      <c r="O104" s="14"/>
      <c r="P104" s="15"/>
    </row>
    <row r="105" spans="1:16" ht="105" customHeight="1">
      <c r="A105" s="28">
        <v>15</v>
      </c>
      <c r="B105" s="29" t="s">
        <v>137</v>
      </c>
      <c r="C105" s="29" t="s">
        <v>138</v>
      </c>
      <c r="D105" s="30">
        <v>15</v>
      </c>
      <c r="E105" s="12"/>
      <c r="F105" s="12"/>
      <c r="G105" s="13"/>
      <c r="H105" s="13">
        <f t="shared" si="6"/>
        <v>0</v>
      </c>
      <c r="I105" s="13">
        <f t="shared" si="7"/>
        <v>0</v>
      </c>
      <c r="J105" s="14"/>
      <c r="K105" s="14"/>
      <c r="L105" s="14"/>
      <c r="M105" s="14"/>
      <c r="N105" s="14"/>
      <c r="O105" s="14"/>
      <c r="P105" s="15"/>
    </row>
    <row r="106" spans="1:16" ht="105" customHeight="1">
      <c r="A106" s="28">
        <v>16</v>
      </c>
      <c r="B106" s="29" t="s">
        <v>139</v>
      </c>
      <c r="C106" s="29" t="s">
        <v>140</v>
      </c>
      <c r="D106" s="30">
        <v>15</v>
      </c>
      <c r="E106" s="12"/>
      <c r="F106" s="12"/>
      <c r="G106" s="13"/>
      <c r="H106" s="13">
        <f t="shared" si="6"/>
        <v>0</v>
      </c>
      <c r="I106" s="13">
        <f t="shared" si="7"/>
        <v>0</v>
      </c>
      <c r="J106" s="14"/>
      <c r="K106" s="14"/>
      <c r="L106" s="14"/>
      <c r="M106" s="14"/>
      <c r="N106" s="14"/>
      <c r="O106" s="14"/>
      <c r="P106" s="15"/>
    </row>
    <row r="107" spans="1:16" ht="105" customHeight="1" thickBot="1">
      <c r="A107" s="31">
        <v>17</v>
      </c>
      <c r="B107" s="32" t="s">
        <v>141</v>
      </c>
      <c r="C107" s="32" t="s">
        <v>142</v>
      </c>
      <c r="D107" s="33">
        <v>20</v>
      </c>
      <c r="E107" s="16"/>
      <c r="F107" s="16"/>
      <c r="G107" s="17"/>
      <c r="H107" s="17">
        <f t="shared" si="6"/>
        <v>0</v>
      </c>
      <c r="I107" s="17">
        <f t="shared" si="7"/>
        <v>0</v>
      </c>
      <c r="J107" s="18"/>
      <c r="K107" s="18"/>
      <c r="L107" s="18"/>
      <c r="M107" s="18"/>
      <c r="N107" s="18"/>
      <c r="O107" s="18"/>
      <c r="P107" s="19"/>
    </row>
    <row r="108" spans="5:9" ht="13.5" thickBot="1">
      <c r="E108" s="44" t="s">
        <v>15</v>
      </c>
      <c r="F108" s="45"/>
      <c r="G108" s="45"/>
      <c r="H108" s="46"/>
      <c r="I108" s="23">
        <f>SUM(I91:I107)</f>
        <v>0</v>
      </c>
    </row>
    <row r="113" spans="1:4" ht="29.25" customHeight="1" thickBot="1">
      <c r="A113" s="47" t="s">
        <v>177</v>
      </c>
      <c r="B113" s="47"/>
      <c r="C113" s="47"/>
      <c r="D113" s="47"/>
    </row>
    <row r="114" spans="1:16" ht="77.25" customHeight="1" thickBot="1">
      <c r="A114" s="48" t="s">
        <v>171</v>
      </c>
      <c r="B114" s="50" t="s">
        <v>16</v>
      </c>
      <c r="C114" s="50" t="s">
        <v>17</v>
      </c>
      <c r="D114" s="48" t="s">
        <v>18</v>
      </c>
      <c r="E114" s="42" t="s">
        <v>143</v>
      </c>
      <c r="F114" s="42" t="s">
        <v>144</v>
      </c>
      <c r="G114" s="39" t="s">
        <v>145</v>
      </c>
      <c r="H114" s="39" t="s">
        <v>146</v>
      </c>
      <c r="I114" s="39" t="s">
        <v>147</v>
      </c>
      <c r="J114" s="41" t="s">
        <v>148</v>
      </c>
      <c r="K114" s="41"/>
      <c r="L114" s="41" t="s">
        <v>151</v>
      </c>
      <c r="M114" s="41"/>
      <c r="N114" s="42" t="s">
        <v>154</v>
      </c>
      <c r="O114" s="37" t="s">
        <v>155</v>
      </c>
      <c r="P114" s="38"/>
    </row>
    <row r="115" spans="1:16" ht="31.5">
      <c r="A115" s="49"/>
      <c r="B115" s="51"/>
      <c r="C115" s="52"/>
      <c r="D115" s="53"/>
      <c r="E115" s="49"/>
      <c r="F115" s="49"/>
      <c r="G115" s="54"/>
      <c r="H115" s="54"/>
      <c r="I115" s="40"/>
      <c r="J115" s="5" t="s">
        <v>149</v>
      </c>
      <c r="K115" s="5" t="s">
        <v>150</v>
      </c>
      <c r="L115" s="6" t="s">
        <v>152</v>
      </c>
      <c r="M115" s="6" t="s">
        <v>153</v>
      </c>
      <c r="N115" s="43"/>
      <c r="O115" s="5" t="s">
        <v>156</v>
      </c>
      <c r="P115" s="7" t="s">
        <v>163</v>
      </c>
    </row>
    <row r="116" spans="1:16" ht="213.75" customHeight="1" thickBot="1">
      <c r="A116" s="31">
        <v>1</v>
      </c>
      <c r="B116" s="36" t="s">
        <v>113</v>
      </c>
      <c r="C116" s="32" t="s">
        <v>12</v>
      </c>
      <c r="D116" s="33">
        <v>1</v>
      </c>
      <c r="E116" s="16"/>
      <c r="F116" s="16"/>
      <c r="G116" s="17"/>
      <c r="H116" s="17">
        <f>G116*16%</f>
        <v>0</v>
      </c>
      <c r="I116" s="17">
        <f>(G116+H116)*D116</f>
        <v>0</v>
      </c>
      <c r="J116" s="18"/>
      <c r="K116" s="18"/>
      <c r="L116" s="18"/>
      <c r="M116" s="18"/>
      <c r="N116" s="18"/>
      <c r="O116" s="18"/>
      <c r="P116" s="19"/>
    </row>
    <row r="117" spans="5:9" ht="13.5" thickBot="1">
      <c r="E117" s="44" t="s">
        <v>170</v>
      </c>
      <c r="F117" s="45"/>
      <c r="G117" s="45"/>
      <c r="H117" s="46"/>
      <c r="I117" s="23">
        <f>SUM(I100:I116)</f>
        <v>0</v>
      </c>
    </row>
  </sheetData>
  <sheetProtection password="8297" sheet="1" objects="1" scenarios="1"/>
  <mergeCells count="79">
    <mergeCell ref="N89:N90"/>
    <mergeCell ref="E31:H31"/>
    <mergeCell ref="E72:H72"/>
    <mergeCell ref="E85:H85"/>
    <mergeCell ref="E108:H108"/>
    <mergeCell ref="E89:E90"/>
    <mergeCell ref="F89:F90"/>
    <mergeCell ref="G89:G90"/>
    <mergeCell ref="H89:H90"/>
    <mergeCell ref="E37:E38"/>
    <mergeCell ref="N77:N78"/>
    <mergeCell ref="O77:P77"/>
    <mergeCell ref="A89:A90"/>
    <mergeCell ref="B89:B90"/>
    <mergeCell ref="C89:C90"/>
    <mergeCell ref="D89:D90"/>
    <mergeCell ref="O89:P89"/>
    <mergeCell ref="I89:I90"/>
    <mergeCell ref="J89:K89"/>
    <mergeCell ref="L89:M89"/>
    <mergeCell ref="F77:F78"/>
    <mergeCell ref="G77:G78"/>
    <mergeCell ref="H77:H78"/>
    <mergeCell ref="I77:I78"/>
    <mergeCell ref="J77:K77"/>
    <mergeCell ref="L77:M77"/>
    <mergeCell ref="I37:I38"/>
    <mergeCell ref="J37:K37"/>
    <mergeCell ref="L37:M37"/>
    <mergeCell ref="N37:N38"/>
    <mergeCell ref="O37:P37"/>
    <mergeCell ref="A77:A78"/>
    <mergeCell ref="B77:B78"/>
    <mergeCell ref="C77:C78"/>
    <mergeCell ref="D77:D78"/>
    <mergeCell ref="E77:E78"/>
    <mergeCell ref="G7:G8"/>
    <mergeCell ref="G37:G38"/>
    <mergeCell ref="H37:H38"/>
    <mergeCell ref="A37:A38"/>
    <mergeCell ref="B37:B38"/>
    <mergeCell ref="C37:C38"/>
    <mergeCell ref="D37:D38"/>
    <mergeCell ref="F37:F38"/>
    <mergeCell ref="A88:D88"/>
    <mergeCell ref="J7:K7"/>
    <mergeCell ref="L7:M7"/>
    <mergeCell ref="N7:N8"/>
    <mergeCell ref="F7:F8"/>
    <mergeCell ref="E7:E8"/>
    <mergeCell ref="D7:D8"/>
    <mergeCell ref="C7:C8"/>
    <mergeCell ref="B7:B8"/>
    <mergeCell ref="A7:A8"/>
    <mergeCell ref="A6:D6"/>
    <mergeCell ref="A1:P1"/>
    <mergeCell ref="A2:P2"/>
    <mergeCell ref="A3:P3"/>
    <mergeCell ref="A4:P4"/>
    <mergeCell ref="A76:D76"/>
    <mergeCell ref="A36:D36"/>
    <mergeCell ref="O7:P7"/>
    <mergeCell ref="I7:I8"/>
    <mergeCell ref="H7:H8"/>
    <mergeCell ref="A113:D113"/>
    <mergeCell ref="A114:A115"/>
    <mergeCell ref="B114:B115"/>
    <mergeCell ref="C114:C115"/>
    <mergeCell ref="D114:D115"/>
    <mergeCell ref="E114:E115"/>
    <mergeCell ref="O114:P114"/>
    <mergeCell ref="I114:I115"/>
    <mergeCell ref="J114:K114"/>
    <mergeCell ref="L114:M114"/>
    <mergeCell ref="N114:N115"/>
    <mergeCell ref="E117:H117"/>
    <mergeCell ref="F114:F115"/>
    <mergeCell ref="G114:G115"/>
    <mergeCell ref="H114:H115"/>
  </mergeCells>
  <printOptions/>
  <pageMargins left="0.75" right="0.75" top="1" bottom="1" header="0" footer="0"/>
  <pageSetup horizontalDpi="600" verticalDpi="600" orientation="landscape" paperSize="5" scale="7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universidad distrital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pvicerrec1</dc:creator>
  <cp:keywords/>
  <dc:description/>
  <cp:lastModifiedBy>Colossus User</cp:lastModifiedBy>
  <cp:lastPrinted>2009-09-24T20:00:27Z</cp:lastPrinted>
  <dcterms:created xsi:type="dcterms:W3CDTF">2009-09-16T21:14:01Z</dcterms:created>
  <dcterms:modified xsi:type="dcterms:W3CDTF">2009-10-07T01:09:04Z</dcterms:modified>
  <cp:category/>
  <cp:version/>
  <cp:contentType/>
  <cp:contentStatus/>
</cp:coreProperties>
</file>