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5" windowWidth="15195" windowHeight="895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<sst xmlns="http://schemas.openxmlformats.org/spreadsheetml/2006/main" count="81" uniqueCount="66">
  <si>
    <t>ITEM</t>
  </si>
  <si>
    <t xml:space="preserve">NOMBRE EQUIPO </t>
  </si>
  <si>
    <t xml:space="preserve">DESCRIPCIÓN  Y/O  CARACTERÍSTICAS </t>
  </si>
  <si>
    <t>VR. UNITARIO</t>
  </si>
  <si>
    <t>VR IVA</t>
  </si>
  <si>
    <t>VIDEO BEAM</t>
  </si>
  <si>
    <t>TOTAL</t>
  </si>
  <si>
    <t>MARCA SUGERIDA</t>
  </si>
  <si>
    <t>MARCA EQUIPO OFERTADO</t>
  </si>
  <si>
    <t>REF. Y ESPECIFICACIONES EQUIPOS OFERTADOS</t>
  </si>
  <si>
    <t>INVITACION DIRECTA NO. 012 DE 2010</t>
  </si>
  <si>
    <t>CONTRATAR LA ADQUISICIÓN DE SOLUCIONES INTEGRALES EQUIPOS DE COMPUTO ESPECIALES Y EQUIPOS PARA AUDIOVISUALES</t>
  </si>
  <si>
    <t>ANEXO No. 4</t>
  </si>
  <si>
    <t xml:space="preserve">SOLUCION INTEGRAL COMPUTADORES ESPECIALES </t>
  </si>
  <si>
    <t>COMPUTADOR ESPECIAL</t>
  </si>
  <si>
    <t>Procesador: 8 NUCLEOS: Dos procesadores de núcleo cuádruple Intel Xeon 5500 de 2.23 GHz. 8 MB de caché de nivel 3 completamente compartida por procesador. Memoria: 6 GB de memoria (DIMM ECC DDR2 a 800 MHz y completamente protegido por búfer (en  tres módulos de 2 GB), expandible hasta 32 GB. Tarjeta Gráfica: Radeon HD 4870 de ATI con 512 MB de memoria GDDR5, PCI Express 2.0, un puerto Mini DisplayPort y un DVI de doble canal. Disco Duro: Serial ATA de 640 GB a 3 Gb/s, 7.200 rpm, y caché de 16 MB. Unidad óptica: SuperDrive 18x de doble capa (DVD+R DL, DVD±RW y CD-RW). Expansión PCI Express: Tres ranuras de ampliación PCI Express de tamaño estándar libres (una PCI Express 2.0 a 16x y dos PCI Express 2.0 a 4x); FireWire: Cuatro puertos FireWire 800 (dos en el panel frontal y dos en el posterior). USB: Cinco puertos USB 2.0 (dos en el panel frontal, tres en el posterior). Dos puertos USB 2.0 en el teclado. Dos Puertos Ethernet 10/100/1000BASE-T (RJ-45) Independientes. Bluetooth 2.1 + Módulo EDR (Enhanced Data Rate) integrado. Accesorios incluidos: Teclado Apple y ratón "Mighty Mouse",  Adaptador DVI-VGA, Cable de extensión de teclado USB, Discos DVD de instalación y restauración. Programas: Mac OS X v10.6 Snow Leopard (con iTunes, Time Machine, Vista rápida, Spaces, Spotlight, Dashboard, Mail, iChat, Safari, Agenda, QuickTime, iCal, Reproductor de DVD, Photo Booth, Front Row y Xcode Developer Tools). Pantalla TFT de cristal líquido de matriz activa de 24 pulgadas (visibles) retroiluminada por LED. RESOLUCION: 1.920 por 1.200 píxeles, 1.280 por 800 píxeles. CONTRASTE: 1000:1. BRILLO (NORMAL): 330 CD/M2. ANGULO DE VISION (H/V): 178º. COLOR DE LA PANTALLA: PLATEADO. Tres puertos USB 2.0 autoalimentados. Ranura de seguridad para cable Kensington. Un cable con tres conectores: Mini DisplayPort, MagSafe y USB 2.0. Cable de corriente alterna. Tensión: entre 100 y 240 V de CA; frecuencia: entre 50 y 60 Hz</t>
  </si>
  <si>
    <t>MAC</t>
  </si>
  <si>
    <t>Computadores  Intel Quad Core- RAM 8 GB (2 Pastillas o modulos) Disco duro de 500 GB o superior 1 GB Memoria de vídeo, 5 Puertos USB2, 1 puerto IEEE 1394, Lector de tarjetas, Tarjeta de red inlambrica 802.11 n , Unidad DVD RW, Parlantes, Mouse  y teclado, monitor 17" LCD   El sistema operativo licenciado Windows Xp profesional si existen los controladores para todos los dispositivos o sistema Operativo Vista Bussinnes</t>
  </si>
  <si>
    <t>HP, DELL, ACER,  IBM</t>
  </si>
  <si>
    <t>WEBCAM  2.0 MGP O SUPERIOR</t>
  </si>
  <si>
    <t>Sensor de 2 MG pixeles, resolución superior.  Captura de video hasta de 1600 x 1200 pixeles (calidad HD).</t>
  </si>
  <si>
    <t xml:space="preserve">SONY  - </t>
  </si>
  <si>
    <t>SONY OLIMPUS DLINK, LOGITECH,  MICROSOFT</t>
  </si>
  <si>
    <t>DISCO DURO EXTERNO</t>
  </si>
  <si>
    <t>Capacidad 500 gb, 480mb por seg., incluir cables de conexión y caja de protección, carcasa de aluminio. conexión  usb  2,0. superliviano.</t>
  </si>
  <si>
    <t>MY PASSPORT ESSENTIAL</t>
  </si>
  <si>
    <t>WESTERN DIGITAL</t>
  </si>
  <si>
    <t>CAMARAS INALAMBRICAS</t>
  </si>
  <si>
    <t>Cámara de red. Formatos Motion JPEG (3 niveles) y MPEG4. Zoom digital de 10x. Pan y Tilt a distancia.  Autentificación ID / Password. Modo de visión nocturna. Soprta varios protocolos. Disparadores de buffer por medio de alarma</t>
  </si>
  <si>
    <t>Panasonic       D-link        Trendnet</t>
  </si>
  <si>
    <t xml:space="preserve">ROUTER </t>
  </si>
  <si>
    <t>ROUTER INALAMBRICO LINKSYS WIRELESS-N WAG325Nintegral para uso compartido de Internet, conmutador de 4 puertos y punto de acceso Wireless-G (802.11g) a 54 Mbps.  Garantía Mínima de 2 años en sitio.</t>
  </si>
  <si>
    <t xml:space="preserve"> Linksys wireless-n wag325n</t>
  </si>
  <si>
    <t>SERVIDOR</t>
  </si>
  <si>
    <t>Servidor para rack. Procesador: 2 procesadores intel xeon serie 5400 de cuatro núcleos de 3,33 ghz. Sistema operativo: suse linux enterprise server 10 x86-64. Chip: intel 5000x, bus frontal lateral (fsb) de 1066 mhz y 1333 mhz. Memoria: dimm de 16  gb para un total de 32gb de ram expandible a 64gb. Almacenamiento:   sas nearline de 3,5” (7.200 rpm):  1 tb. Software de respaldo y recuperación: symantec o similar  backup exectm  12.5. Incluye gabinete con unidad de alimentación, refrigeración y cableado.</t>
  </si>
  <si>
    <t>IBM</t>
  </si>
  <si>
    <t>IBM, DELL</t>
  </si>
  <si>
    <t>DISCO DURO  EXTERNO 500 GB</t>
  </si>
  <si>
    <t>301440U</t>
  </si>
  <si>
    <t xml:space="preserve"> La Cie </t>
  </si>
  <si>
    <t>REFERENCIA SUGERIDA</t>
  </si>
  <si>
    <t>VALOR TOTAL</t>
  </si>
  <si>
    <t>LaCie d2 Quadra 301440U.  Destop Hard Drives LaCie d2 Quadra Hard Disk v2.1 500GB Interfaz cuádruple para asegurar una compatibilidad total PC/Mac. Tasas rápidas de transferencia en ráfagas: hasta 115 MB/s (eSATA). Resistente y ergonómico diseño en aluminio d2 que garantiza una disipación eficaz del calor. Características avanzadas, plug &amp; play. Genie y Intego Backup Assistant incluídos. Apple® Time Machine™ compatible</t>
  </si>
  <si>
    <t>CANTIDAD</t>
  </si>
  <si>
    <t>SOLUCION INTEGRAL AUDIOVISUALES</t>
  </si>
  <si>
    <t>BARRAJE ARTÍSTICO</t>
  </si>
  <si>
    <t>En aluminio truss de tramo de 6M, incluye 9 circuitos internos, tubo 1.5", incluye trípode</t>
  </si>
  <si>
    <t>REFLECTORES</t>
  </si>
  <si>
    <t>LED 64 Black Ultra bright, 10 mm LEDs. Auto Sync with other LED products. 7 operational modes, 3 DMX modes. Power Draw 30W</t>
  </si>
  <si>
    <t>LED 64B</t>
  </si>
  <si>
    <t>LED</t>
  </si>
  <si>
    <t xml:space="preserve">TABLETAS DIGITALIZADORAS </t>
  </si>
  <si>
    <t xml:space="preserve"> Tabletas Digitalizadoras (Lápiz Óptico) 22x13 Cm</t>
  </si>
  <si>
    <t>GENIUS</t>
  </si>
  <si>
    <t>PANASONIC, SONY, EPSON, NEC.</t>
  </si>
  <si>
    <t xml:space="preserve">EQUIPO DE DIGITALIZACION SONORA Y DE IMÁGENES </t>
  </si>
  <si>
    <t>MB871E/A</t>
  </si>
  <si>
    <t xml:space="preserve"> APPLE </t>
  </si>
  <si>
    <t xml:space="preserve">MONITOR  APPLE LED CINEMA </t>
  </si>
  <si>
    <t>Apple LED Cinema Display 24" Flat panel.  Apple cinema Display Mac Pro: Ref. MB382E/A</t>
  </si>
  <si>
    <t>MB382E/A</t>
  </si>
  <si>
    <t>SISTEMA PORTATIL PARA LA PRODUCCION DE AUDIO/MIDI DE ALTA DEFINICION</t>
  </si>
  <si>
    <t>9900-39149-02</t>
  </si>
  <si>
    <t>MBOX  2 Pro (110V)  Digidesign M-Box 2 Pro Factory - 6 Input / 8 Output (Analog and Digital) Hard Disc Recording System with Pro Tools LE Software and Factory Plug-In Bundle for Mac OS X and Windows XP</t>
  </si>
  <si>
    <t>Mac Pro: Ref. MB871E/A Procesador Quad - Core Intel Xeon de 2.66Ghz.  3GB memoria SDRAM DDR3. Disco 640GB Serial ATA 3GB/s 7200-rpm. NVIDIA Geforce GT 120 512MB. 18x SuperDrive doble capa. Bluetooth - Español.  Mac OS X v10.6 Snow Leopard (con iTunes, Time Machine, Vista rápida, Spaces, Spotlight, Dashboard, Mail, iChat, Safari, Agenda, QuickTime, iCal, Reproductor de DVD, Photo Booth, Front Row y Xcode Developer Tools). iLife´09 (incluye iPhoto, iMovie, iDVD, iWeb y GarageBand). Apple Keyboard. Apple Mighty Mouse. 1 6.096.552 6.096.552  2</t>
  </si>
  <si>
    <r>
      <t xml:space="preserve">Tipo II Proyector 3LCD XGA O DLP Peso máximo 3,5 Kg Lumens 2000  Resolución nativa 1024 x 768  Tipo de lámpara 250 Watios Tiempo de vida lámpara 2500 horas  Entrada de video RGB, S-video, video compuesto,  Componente de video NTSC Mando a distancia IR,, </t>
    </r>
    <r>
      <rPr>
        <i/>
        <sz val="9"/>
        <rFont val="Arial"/>
        <family val="2"/>
      </rPr>
      <t>WI-FI O BLUETOOTH</t>
    </r>
    <r>
      <rPr>
        <sz val="9"/>
        <rFont val="Arial"/>
        <family val="2"/>
      </rPr>
      <t xml:space="preserve">   Distancia de proyección 1.0 mts a 10.0 mts Tipo de zoom Manual.  Corrección Keystone Vertical -30 / +30 Ruido máximo 36db. Cables de Potencia, de datos  VGA Manuales Usuario Maletín Nylon.</t>
    </r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</si>
</sst>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[$$-240A]\ #,##0"/>
    <numFmt numFmtId="173" formatCode="&quot;$&quot;\ #,##0"/>
    <numFmt numFmtId="174" formatCode="_-* #,##0.00\ _p_t_a_-;\-* #,##0.00\ _p_t_a_-;_-* &quot;-&quot;??\ _p_t_a_-;_-@_-"/>
    <numFmt numFmtId="175" formatCode="&quot;$&quot;\ #,##0_);\(&quot;$&quot;\ #,##0\)"/>
    <numFmt numFmtId="176" formatCode="&quot;$&quot;\ #,##0_);[Red]\(&quot;$&quot;\ #,##0\)"/>
    <numFmt numFmtId="177" formatCode="&quot;$&quot;\ #,##0.00_);\(&quot;$&quot;\ #,##0.00\)"/>
    <numFmt numFmtId="178" formatCode="&quot;$&quot;\ #,##0.00_);[Red]\(&quot;$&quot;\ #,##0.00\)"/>
    <numFmt numFmtId="179" formatCode="_(&quot;$&quot;\ * #,##0_);_(&quot;$&quot;\ * \(#,##0\);_(&quot;$&quot;\ * &quot;-&quot;_);_(@_)"/>
    <numFmt numFmtId="180" formatCode="_(* #,##0_);_(* \(#,##0\);_(* &quot;-&quot;_);_(@_)"/>
    <numFmt numFmtId="181" formatCode="_(&quot;$&quot;\ * #,##0.00_);_(&quot;$&quot;\ * \(#,##0.00\);_(&quot;$&quot;\ * &quot;-&quot;??_);_(@_)"/>
    <numFmt numFmtId="182" formatCode="_(* #,##0.00_);_(* \(#,##0.00\);_(* &quot;-&quot;??_);_(@_)"/>
    <numFmt numFmtId="183" formatCode="&quot;Sí&quot;;&quot;Sí&quot;;&quot;No&quot;"/>
    <numFmt numFmtId="184" formatCode="&quot;Verdadero&quot;;&quot;Verdadero&quot;;&quot;Falso&quot;"/>
    <numFmt numFmtId="185" formatCode="&quot;Activado&quot;;&quot;Activado&quot;;&quot;Desactivado&quot;"/>
    <numFmt numFmtId="186" formatCode="[$€-2]\ #,##0.00_);[Red]\([$€-2]\ #,##0.00\)"/>
    <numFmt numFmtId="187" formatCode="0.0000"/>
    <numFmt numFmtId="188" formatCode="[$$-240A]\ #,##0.00"/>
    <numFmt numFmtId="189" formatCode="#,##0.000"/>
    <numFmt numFmtId="190" formatCode="_([$$-240A]\ * #,##0_);_([$$-240A]\ * \(#,##0\);_([$$-240A]\ * &quot;-&quot;??_);_(@_)"/>
    <numFmt numFmtId="191" formatCode="_(&quot;$&quot;\ * #,##0_);_(&quot;$&quot;\ * \(#,##0\);_(&quot;$&quot;\ * &quot;-&quot;??_);_(@_)"/>
    <numFmt numFmtId="192" formatCode="_ &quot;$&quot;\ * #,##0_ ;_ &quot;$&quot;\ * \-#,##0_ ;_ &quot;$&quot;\ * &quot;-&quot;??_ ;_ @_ "/>
    <numFmt numFmtId="193" formatCode="[$$-240A]\ #,##0.0"/>
    <numFmt numFmtId="194" formatCode="#,##0;[Red]#,##0"/>
    <numFmt numFmtId="195" formatCode="#,##0.00;[Red]#,##0.00"/>
    <numFmt numFmtId="196" formatCode="_-* #,##0\ _p_t_a_-;\-* #,##0\ _p_t_a_-;_-* &quot;-&quot;??\ _p_t_a_-;_-@_-"/>
    <numFmt numFmtId="197" formatCode="#,##0.0000"/>
    <numFmt numFmtId="198" formatCode="#,##0\ &quot;€&quot;"/>
    <numFmt numFmtId="199" formatCode="[$$-240A]\ #,##0.0000"/>
    <numFmt numFmtId="200" formatCode="&quot;$&quot;\ #,##0.00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name val="Tahoma"/>
      <family val="2"/>
    </font>
    <font>
      <sz val="8"/>
      <name val="Arial"/>
      <family val="0"/>
    </font>
    <font>
      <b/>
      <sz val="12"/>
      <name val="Tahoma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Tahoma"/>
      <family val="2"/>
    </font>
    <font>
      <i/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83">
    <xf numFmtId="0" fontId="0" fillId="0" borderId="0" xfId="0" applyAlignment="1">
      <alignment/>
    </xf>
    <xf numFmtId="0" fontId="20" fillId="0" borderId="0" xfId="0" applyFont="1" applyFill="1" applyAlignment="1" applyProtection="1">
      <alignment/>
      <protection locked="0"/>
    </xf>
    <xf numFmtId="0" fontId="20" fillId="0" borderId="0" xfId="0" applyFont="1" applyFill="1" applyAlignment="1" applyProtection="1">
      <alignment horizontal="center" vertical="center"/>
      <protection locked="0"/>
    </xf>
    <xf numFmtId="173" fontId="20" fillId="0" borderId="0" xfId="0" applyNumberFormat="1" applyFont="1" applyFill="1" applyAlignment="1" applyProtection="1">
      <alignment/>
      <protection locked="0"/>
    </xf>
    <xf numFmtId="0" fontId="22" fillId="0" borderId="0" xfId="0" applyFont="1" applyFill="1" applyAlignment="1" applyProtection="1">
      <alignment horizontal="center"/>
      <protection locked="0"/>
    </xf>
    <xf numFmtId="0" fontId="22" fillId="0" borderId="0" xfId="0" applyFont="1" applyFill="1" applyAlignment="1" applyProtection="1">
      <alignment horizontal="center" vertical="center"/>
      <protection locked="0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left" vertical="center" wrapText="1"/>
    </xf>
    <xf numFmtId="0" fontId="23" fillId="0" borderId="12" xfId="0" applyFont="1" applyBorder="1" applyAlignment="1">
      <alignment horizontal="left" vertical="center" wrapText="1"/>
    </xf>
    <xf numFmtId="0" fontId="23" fillId="0" borderId="10" xfId="0" applyFont="1" applyBorder="1" applyAlignment="1">
      <alignment horizontal="left" vertical="center" wrapText="1"/>
    </xf>
    <xf numFmtId="0" fontId="23" fillId="0" borderId="14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20" fillId="0" borderId="0" xfId="0" applyFont="1" applyFill="1" applyAlignment="1" applyProtection="1">
      <alignment horizontal="left"/>
      <protection locked="0"/>
    </xf>
    <xf numFmtId="0" fontId="24" fillId="0" borderId="16" xfId="0" applyFont="1" applyFill="1" applyBorder="1" applyAlignment="1" applyProtection="1">
      <alignment horizontal="center" vertical="center" wrapText="1"/>
      <protection locked="0"/>
    </xf>
    <xf numFmtId="0" fontId="24" fillId="0" borderId="17" xfId="0" applyFont="1" applyFill="1" applyBorder="1" applyAlignment="1" applyProtection="1">
      <alignment horizontal="center" vertical="center" wrapText="1"/>
      <protection locked="0"/>
    </xf>
    <xf numFmtId="0" fontId="24" fillId="0" borderId="17" xfId="0" applyFont="1" applyFill="1" applyBorder="1" applyAlignment="1" applyProtection="1">
      <alignment vertical="center" wrapText="1"/>
      <protection locked="0"/>
    </xf>
    <xf numFmtId="0" fontId="24" fillId="0" borderId="17" xfId="0" applyFont="1" applyFill="1" applyBorder="1" applyAlignment="1" applyProtection="1">
      <alignment horizontal="left" vertical="center" wrapText="1"/>
      <protection locked="0"/>
    </xf>
    <xf numFmtId="173" fontId="24" fillId="0" borderId="17" xfId="0" applyNumberFormat="1" applyFont="1" applyFill="1" applyBorder="1" applyAlignment="1" applyProtection="1">
      <alignment horizontal="center" vertical="center" wrapText="1"/>
      <protection locked="0"/>
    </xf>
    <xf numFmtId="173" fontId="24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12" xfId="0" applyFont="1" applyFill="1" applyBorder="1" applyAlignment="1" applyProtection="1">
      <alignment/>
      <protection locked="0"/>
    </xf>
    <xf numFmtId="173" fontId="23" fillId="0" borderId="12" xfId="0" applyNumberFormat="1" applyFont="1" applyFill="1" applyBorder="1" applyAlignment="1" applyProtection="1">
      <alignment horizontal="center" vertical="center" wrapText="1"/>
      <protection locked="0"/>
    </xf>
    <xf numFmtId="173" fontId="23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10" xfId="0" applyFont="1" applyFill="1" applyBorder="1" applyAlignment="1" applyProtection="1">
      <alignment/>
      <protection locked="0"/>
    </xf>
    <xf numFmtId="0" fontId="23" fillId="0" borderId="10" xfId="0" applyFont="1" applyFill="1" applyBorder="1" applyAlignment="1" applyProtection="1">
      <alignment horizontal="left" vertical="center" wrapText="1"/>
      <protection locked="0"/>
    </xf>
    <xf numFmtId="173" fontId="23" fillId="0" borderId="10" xfId="0" applyNumberFormat="1" applyFont="1" applyFill="1" applyBorder="1" applyAlignment="1" applyProtection="1">
      <alignment horizontal="center" vertical="center" wrapText="1"/>
      <protection locked="0"/>
    </xf>
    <xf numFmtId="173" fontId="23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10" xfId="54" applyNumberFormat="1" applyFont="1" applyFill="1" applyBorder="1" applyAlignment="1" applyProtection="1">
      <alignment horizontal="left" vertical="center" wrapText="1"/>
      <protection locked="0"/>
    </xf>
    <xf numFmtId="172" fontId="23" fillId="0" borderId="10" xfId="49" applyNumberFormat="1" applyFont="1" applyFill="1" applyBorder="1" applyAlignment="1" applyProtection="1">
      <alignment horizontal="center" vertical="center" wrapText="1"/>
      <protection locked="0"/>
    </xf>
    <xf numFmtId="0" fontId="23" fillId="0" borderId="14" xfId="0" applyFont="1" applyFill="1" applyBorder="1" applyAlignment="1" applyProtection="1">
      <alignment/>
      <protection locked="0"/>
    </xf>
    <xf numFmtId="0" fontId="23" fillId="0" borderId="14" xfId="54" applyNumberFormat="1" applyFont="1" applyFill="1" applyBorder="1" applyAlignment="1" applyProtection="1">
      <alignment horizontal="left" vertical="center" wrapText="1"/>
      <protection locked="0"/>
    </xf>
    <xf numFmtId="172" fontId="23" fillId="0" borderId="14" xfId="49" applyNumberFormat="1" applyFont="1" applyFill="1" applyBorder="1" applyAlignment="1" applyProtection="1">
      <alignment horizontal="center" vertical="center" wrapText="1"/>
      <protection locked="0"/>
    </xf>
    <xf numFmtId="173" fontId="23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Fill="1" applyAlignment="1" applyProtection="1">
      <alignment horizontal="center" vertical="center"/>
      <protection locked="0"/>
    </xf>
    <xf numFmtId="0" fontId="23" fillId="0" borderId="0" xfId="0" applyFont="1" applyFill="1" applyAlignment="1" applyProtection="1">
      <alignment/>
      <protection locked="0"/>
    </xf>
    <xf numFmtId="0" fontId="23" fillId="0" borderId="0" xfId="0" applyFont="1" applyFill="1" applyAlignment="1" applyProtection="1">
      <alignment horizontal="left"/>
      <protection locked="0"/>
    </xf>
    <xf numFmtId="0" fontId="24" fillId="0" borderId="22" xfId="0" applyFont="1" applyFill="1" applyBorder="1" applyAlignment="1" applyProtection="1">
      <alignment horizontal="center"/>
      <protection locked="0"/>
    </xf>
    <xf numFmtId="0" fontId="24" fillId="0" borderId="23" xfId="0" applyFont="1" applyFill="1" applyBorder="1" applyAlignment="1" applyProtection="1">
      <alignment horizontal="center"/>
      <protection locked="0"/>
    </xf>
    <xf numFmtId="173" fontId="24" fillId="0" borderId="24" xfId="0" applyNumberFormat="1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3" fillId="0" borderId="12" xfId="0" applyFont="1" applyFill="1" applyBorder="1" applyAlignment="1" applyProtection="1">
      <alignment vertical="center"/>
      <protection locked="0"/>
    </xf>
    <xf numFmtId="0" fontId="23" fillId="0" borderId="10" xfId="0" applyFont="1" applyFill="1" applyBorder="1" applyAlignment="1" applyProtection="1">
      <alignment vertical="center"/>
      <protection locked="0"/>
    </xf>
    <xf numFmtId="0" fontId="23" fillId="0" borderId="14" xfId="0" applyFont="1" applyFill="1" applyBorder="1" applyAlignment="1" applyProtection="1">
      <alignment vertical="center"/>
      <protection locked="0"/>
    </xf>
    <xf numFmtId="0" fontId="24" fillId="0" borderId="17" xfId="0" applyFont="1" applyBorder="1" applyAlignment="1" applyProtection="1">
      <alignment vertical="center" wrapText="1"/>
      <protection locked="0"/>
    </xf>
    <xf numFmtId="0" fontId="23" fillId="0" borderId="12" xfId="0" applyFont="1" applyBorder="1" applyAlignment="1">
      <alignment horizontal="center" vertical="center" wrapText="1"/>
    </xf>
    <xf numFmtId="0" fontId="24" fillId="0" borderId="12" xfId="0" applyFont="1" applyBorder="1" applyAlignment="1" applyProtection="1">
      <alignment horizontal="left" vertical="center" wrapText="1"/>
      <protection locked="0"/>
    </xf>
    <xf numFmtId="0" fontId="23" fillId="0" borderId="10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/>
    </xf>
    <xf numFmtId="0" fontId="26" fillId="0" borderId="17" xfId="0" applyFont="1" applyBorder="1" applyAlignment="1" applyProtection="1">
      <alignment vertical="center" wrapText="1"/>
      <protection locked="0"/>
    </xf>
    <xf numFmtId="173" fontId="26" fillId="0" borderId="17" xfId="0" applyNumberFormat="1" applyFont="1" applyFill="1" applyBorder="1" applyAlignment="1" applyProtection="1">
      <alignment horizontal="center" vertical="center" wrapText="1"/>
      <protection locked="0"/>
    </xf>
    <xf numFmtId="173" fontId="26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Fill="1" applyAlignment="1" applyProtection="1">
      <alignment/>
      <protection locked="0"/>
    </xf>
    <xf numFmtId="0" fontId="26" fillId="0" borderId="12" xfId="0" applyFont="1" applyBorder="1" applyAlignment="1" applyProtection="1">
      <alignment horizontal="left" vertical="center" wrapText="1"/>
      <protection locked="0"/>
    </xf>
    <xf numFmtId="173" fontId="0" fillId="0" borderId="12" xfId="0" applyNumberFormat="1" applyFont="1" applyFill="1" applyBorder="1" applyAlignment="1" applyProtection="1">
      <alignment horizontal="center" vertical="center" wrapText="1"/>
      <protection locked="0"/>
    </xf>
    <xf numFmtId="173" fontId="0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 applyProtection="1">
      <alignment horizontal="left" vertical="center" wrapText="1"/>
      <protection locked="0"/>
    </xf>
    <xf numFmtId="173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173" fontId="0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54" applyNumberFormat="1" applyFont="1" applyFill="1" applyBorder="1" applyAlignment="1" applyProtection="1">
      <alignment horizontal="left" vertical="center" wrapText="1"/>
      <protection locked="0"/>
    </xf>
    <xf numFmtId="172" fontId="0" fillId="0" borderId="10" xfId="49" applyNumberFormat="1" applyFont="1" applyFill="1" applyBorder="1" applyAlignment="1" applyProtection="1">
      <alignment horizontal="center" vertical="center" wrapText="1"/>
      <protection locked="0"/>
    </xf>
    <xf numFmtId="0" fontId="0" fillId="0" borderId="14" xfId="54" applyNumberFormat="1" applyFont="1" applyFill="1" applyBorder="1" applyAlignment="1" applyProtection="1">
      <alignment horizontal="left" vertical="center" wrapText="1"/>
      <protection locked="0"/>
    </xf>
    <xf numFmtId="172" fontId="0" fillId="0" borderId="14" xfId="49" applyNumberFormat="1" applyFont="1" applyFill="1" applyBorder="1" applyAlignment="1" applyProtection="1">
      <alignment horizontal="center" vertical="center" wrapText="1"/>
      <protection locked="0"/>
    </xf>
    <xf numFmtId="173" fontId="0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/>
      <protection locked="0"/>
    </xf>
    <xf numFmtId="0" fontId="26" fillId="0" borderId="22" xfId="0" applyFont="1" applyFill="1" applyBorder="1" applyAlignment="1" applyProtection="1">
      <alignment horizontal="center"/>
      <protection locked="0"/>
    </xf>
    <xf numFmtId="0" fontId="26" fillId="0" borderId="23" xfId="0" applyFont="1" applyFill="1" applyBorder="1" applyAlignment="1" applyProtection="1">
      <alignment horizontal="center"/>
      <protection locked="0"/>
    </xf>
    <xf numFmtId="173" fontId="26" fillId="0" borderId="24" xfId="0" applyNumberFormat="1" applyFont="1" applyFill="1" applyBorder="1" applyAlignment="1" applyProtection="1">
      <alignment horizontal="center" vertical="center"/>
      <protection locked="0"/>
    </xf>
    <xf numFmtId="0" fontId="27" fillId="0" borderId="0" xfId="0" applyFont="1" applyFill="1" applyAlignment="1" applyProtection="1">
      <alignment horizontal="center" vertical="center"/>
      <protection locked="0"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vertical="center" wrapText="1"/>
    </xf>
    <xf numFmtId="0" fontId="23" fillId="0" borderId="13" xfId="0" applyFont="1" applyBorder="1" applyAlignment="1">
      <alignment horizontal="center" vertical="center"/>
    </xf>
    <xf numFmtId="0" fontId="23" fillId="0" borderId="10" xfId="0" applyFont="1" applyBorder="1" applyAlignment="1">
      <alignment vertical="center" wrapText="1"/>
    </xf>
    <xf numFmtId="0" fontId="23" fillId="0" borderId="10" xfId="0" applyFont="1" applyBorder="1" applyAlignment="1">
      <alignment horizontal="justify" vertical="center" wrapText="1"/>
    </xf>
    <xf numFmtId="0" fontId="23" fillId="0" borderId="10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3" fillId="0" borderId="14" xfId="0" applyFont="1" applyBorder="1" applyAlignment="1">
      <alignment vertical="center" wrapText="1"/>
    </xf>
    <xf numFmtId="0" fontId="23" fillId="0" borderId="14" xfId="0" applyFont="1" applyBorder="1" applyAlignment="1">
      <alignment horizontal="center" vertic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stilo 1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38"/>
  <sheetViews>
    <sheetView tabSelected="1" zoomScalePageLayoutView="0" workbookViewId="0" topLeftCell="A1">
      <selection activeCell="E8" sqref="E8"/>
    </sheetView>
  </sheetViews>
  <sheetFormatPr defaultColWidth="11.421875" defaultRowHeight="12.75"/>
  <cols>
    <col min="1" max="1" width="7.28125" style="2" customWidth="1"/>
    <col min="2" max="2" width="19.8515625" style="1" customWidth="1"/>
    <col min="3" max="3" width="65.8515625" style="1" customWidth="1"/>
    <col min="4" max="4" width="22.7109375" style="19" customWidth="1"/>
    <col min="5" max="5" width="17.140625" style="2" customWidth="1"/>
    <col min="6" max="6" width="11.421875" style="2" customWidth="1"/>
    <col min="7" max="7" width="16.8515625" style="1" customWidth="1"/>
    <col min="8" max="8" width="26.421875" style="1" customWidth="1"/>
    <col min="9" max="9" width="20.00390625" style="1" customWidth="1"/>
    <col min="10" max="10" width="11.421875" style="1" customWidth="1"/>
    <col min="11" max="11" width="22.00390625" style="2" customWidth="1"/>
    <col min="12" max="13" width="11.421875" style="1" customWidth="1"/>
    <col min="14" max="14" width="12.28125" style="1" bestFit="1" customWidth="1"/>
    <col min="15" max="16384" width="11.421875" style="1" customWidth="1"/>
  </cols>
  <sheetData>
    <row r="2" spans="1:11" ht="15">
      <c r="A2" s="4" t="s">
        <v>10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15">
      <c r="A3" s="4" t="s">
        <v>11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15">
      <c r="A4" s="4" t="s">
        <v>12</v>
      </c>
      <c r="B4" s="4"/>
      <c r="C4" s="4"/>
      <c r="D4" s="4"/>
      <c r="E4" s="4"/>
      <c r="F4" s="4"/>
      <c r="G4" s="4"/>
      <c r="H4" s="4"/>
      <c r="I4" s="4"/>
      <c r="J4" s="4"/>
      <c r="K4" s="4"/>
    </row>
    <row r="5" spans="1:4" ht="15">
      <c r="A5" s="5" t="s">
        <v>13</v>
      </c>
      <c r="B5" s="5"/>
      <c r="C5" s="5"/>
      <c r="D5" s="5"/>
    </row>
    <row r="6" ht="12" thickBot="1"/>
    <row r="7" spans="1:11" ht="30.75" customHeight="1" thickBot="1">
      <c r="A7" s="20" t="s">
        <v>0</v>
      </c>
      <c r="B7" s="21" t="s">
        <v>1</v>
      </c>
      <c r="C7" s="22" t="s">
        <v>2</v>
      </c>
      <c r="D7" s="23" t="s">
        <v>40</v>
      </c>
      <c r="E7" s="21" t="s">
        <v>7</v>
      </c>
      <c r="F7" s="21">
        <v>10</v>
      </c>
      <c r="G7" s="49" t="s">
        <v>8</v>
      </c>
      <c r="H7" s="49" t="s">
        <v>9</v>
      </c>
      <c r="I7" s="24" t="s">
        <v>3</v>
      </c>
      <c r="J7" s="24" t="s">
        <v>4</v>
      </c>
      <c r="K7" s="25" t="s">
        <v>41</v>
      </c>
    </row>
    <row r="8" spans="1:12" ht="369" customHeight="1">
      <c r="A8" s="8">
        <v>1</v>
      </c>
      <c r="B8" s="9" t="s">
        <v>14</v>
      </c>
      <c r="C8" s="14" t="s">
        <v>15</v>
      </c>
      <c r="D8" s="9"/>
      <c r="E8" s="10" t="s">
        <v>16</v>
      </c>
      <c r="F8" s="50">
        <v>3</v>
      </c>
      <c r="G8" s="26"/>
      <c r="H8" s="51"/>
      <c r="I8" s="27"/>
      <c r="J8" s="27">
        <f>+I8*16%</f>
        <v>0</v>
      </c>
      <c r="K8" s="28">
        <f>(I8+J8)*F8</f>
        <v>0</v>
      </c>
      <c r="L8" s="3"/>
    </row>
    <row r="9" spans="1:11" ht="107.25" customHeight="1">
      <c r="A9" s="11">
        <v>2</v>
      </c>
      <c r="B9" s="6" t="s">
        <v>14</v>
      </c>
      <c r="C9" s="15" t="s">
        <v>17</v>
      </c>
      <c r="D9" s="6" t="s">
        <v>18</v>
      </c>
      <c r="E9" s="7" t="s">
        <v>18</v>
      </c>
      <c r="F9" s="52">
        <v>12</v>
      </c>
      <c r="G9" s="29"/>
      <c r="H9" s="30"/>
      <c r="I9" s="31"/>
      <c r="J9" s="31">
        <f aca="true" t="shared" si="0" ref="J9:J15">+I9*16%</f>
        <v>0</v>
      </c>
      <c r="K9" s="32">
        <f aca="true" t="shared" si="1" ref="K9:K14">(I9+J9)*F9</f>
        <v>0</v>
      </c>
    </row>
    <row r="10" spans="1:11" ht="102.75" customHeight="1">
      <c r="A10" s="11">
        <v>3</v>
      </c>
      <c r="B10" s="6" t="s">
        <v>19</v>
      </c>
      <c r="C10" s="15" t="s">
        <v>20</v>
      </c>
      <c r="D10" s="6" t="s">
        <v>21</v>
      </c>
      <c r="E10" s="7" t="s">
        <v>22</v>
      </c>
      <c r="F10" s="52">
        <v>4</v>
      </c>
      <c r="G10" s="29"/>
      <c r="H10" s="30"/>
      <c r="I10" s="31"/>
      <c r="J10" s="31">
        <f t="shared" si="0"/>
        <v>0</v>
      </c>
      <c r="K10" s="32">
        <f t="shared" si="1"/>
        <v>0</v>
      </c>
    </row>
    <row r="11" spans="1:11" ht="51" customHeight="1">
      <c r="A11" s="11">
        <v>4</v>
      </c>
      <c r="B11" s="6" t="s">
        <v>23</v>
      </c>
      <c r="C11" s="15" t="s">
        <v>24</v>
      </c>
      <c r="D11" s="6" t="s">
        <v>25</v>
      </c>
      <c r="E11" s="7" t="s">
        <v>26</v>
      </c>
      <c r="F11" s="52">
        <v>10</v>
      </c>
      <c r="G11" s="29"/>
      <c r="H11" s="30"/>
      <c r="I11" s="31"/>
      <c r="J11" s="31">
        <f t="shared" si="0"/>
        <v>0</v>
      </c>
      <c r="K11" s="32">
        <f t="shared" si="1"/>
        <v>0</v>
      </c>
    </row>
    <row r="12" spans="1:11" ht="62.25" customHeight="1">
      <c r="A12" s="12">
        <v>5</v>
      </c>
      <c r="B12" s="6" t="s">
        <v>27</v>
      </c>
      <c r="C12" s="15" t="s">
        <v>28</v>
      </c>
      <c r="D12" s="6"/>
      <c r="E12" s="7" t="s">
        <v>29</v>
      </c>
      <c r="F12" s="52">
        <v>8</v>
      </c>
      <c r="G12" s="29"/>
      <c r="H12" s="30"/>
      <c r="I12" s="31"/>
      <c r="J12" s="31">
        <f t="shared" si="0"/>
        <v>0</v>
      </c>
      <c r="K12" s="32">
        <f t="shared" si="1"/>
        <v>0</v>
      </c>
    </row>
    <row r="13" spans="1:11" ht="60.75" customHeight="1">
      <c r="A13" s="12">
        <v>6</v>
      </c>
      <c r="B13" s="6" t="s">
        <v>30</v>
      </c>
      <c r="C13" s="15" t="s">
        <v>31</v>
      </c>
      <c r="D13" s="6" t="s">
        <v>32</v>
      </c>
      <c r="E13" s="7"/>
      <c r="F13" s="52">
        <v>1</v>
      </c>
      <c r="G13" s="29"/>
      <c r="H13" s="30"/>
      <c r="I13" s="31"/>
      <c r="J13" s="31">
        <f t="shared" si="0"/>
        <v>0</v>
      </c>
      <c r="K13" s="32">
        <f t="shared" si="1"/>
        <v>0</v>
      </c>
    </row>
    <row r="14" spans="1:11" ht="96.75" customHeight="1">
      <c r="A14" s="12">
        <v>7</v>
      </c>
      <c r="B14" s="6" t="s">
        <v>33</v>
      </c>
      <c r="C14" s="15" t="s">
        <v>34</v>
      </c>
      <c r="D14" s="6" t="s">
        <v>35</v>
      </c>
      <c r="E14" s="7" t="s">
        <v>36</v>
      </c>
      <c r="F14" s="52">
        <v>1</v>
      </c>
      <c r="G14" s="29"/>
      <c r="H14" s="33"/>
      <c r="I14" s="34"/>
      <c r="J14" s="34">
        <f t="shared" si="0"/>
        <v>0</v>
      </c>
      <c r="K14" s="32">
        <f t="shared" si="1"/>
        <v>0</v>
      </c>
    </row>
    <row r="15" spans="1:11" ht="84" customHeight="1" thickBot="1">
      <c r="A15" s="17">
        <v>8</v>
      </c>
      <c r="B15" s="13" t="s">
        <v>37</v>
      </c>
      <c r="C15" s="16" t="s">
        <v>42</v>
      </c>
      <c r="D15" s="13" t="s">
        <v>38</v>
      </c>
      <c r="E15" s="18" t="s">
        <v>39</v>
      </c>
      <c r="F15" s="53">
        <v>1</v>
      </c>
      <c r="G15" s="35"/>
      <c r="H15" s="36"/>
      <c r="I15" s="37"/>
      <c r="J15" s="37">
        <f t="shared" si="0"/>
        <v>0</v>
      </c>
      <c r="K15" s="38">
        <f>(I15+J15)*F15</f>
        <v>0</v>
      </c>
    </row>
    <row r="16" spans="1:14" ht="12.75" thickBot="1">
      <c r="A16" s="39"/>
      <c r="B16" s="40"/>
      <c r="C16" s="40"/>
      <c r="D16" s="41"/>
      <c r="E16" s="39"/>
      <c r="F16" s="39"/>
      <c r="G16" s="40"/>
      <c r="H16" s="40"/>
      <c r="I16" s="42" t="s">
        <v>6</v>
      </c>
      <c r="J16" s="43"/>
      <c r="K16" s="44">
        <f>SUM(K8:K15)</f>
        <v>0</v>
      </c>
      <c r="N16" s="3"/>
    </row>
    <row r="17" spans="1:11" ht="12">
      <c r="A17" s="39"/>
      <c r="B17" s="40"/>
      <c r="C17" s="40"/>
      <c r="D17" s="41"/>
      <c r="E17" s="39"/>
      <c r="F17" s="39"/>
      <c r="G17" s="40"/>
      <c r="H17" s="40"/>
      <c r="I17" s="40"/>
      <c r="J17" s="40"/>
      <c r="K17" s="39"/>
    </row>
    <row r="18" spans="1:11" ht="12">
      <c r="A18" s="39"/>
      <c r="B18" s="40"/>
      <c r="C18" s="40"/>
      <c r="D18" s="41"/>
      <c r="E18" s="39"/>
      <c r="F18" s="39"/>
      <c r="G18" s="40"/>
      <c r="H18" s="40"/>
      <c r="I18" s="40"/>
      <c r="J18" s="40"/>
      <c r="K18" s="39"/>
    </row>
    <row r="19" spans="1:11" ht="12">
      <c r="A19" s="39"/>
      <c r="B19" s="40"/>
      <c r="C19" s="40"/>
      <c r="D19" s="41"/>
      <c r="E19" s="39"/>
      <c r="F19" s="39"/>
      <c r="G19" s="40"/>
      <c r="H19" s="40"/>
      <c r="I19" s="40"/>
      <c r="J19" s="40"/>
      <c r="K19" s="39"/>
    </row>
    <row r="20" spans="1:11" ht="12">
      <c r="A20" s="39"/>
      <c r="B20" s="40"/>
      <c r="C20" s="40"/>
      <c r="D20" s="41"/>
      <c r="E20" s="39"/>
      <c r="F20" s="39"/>
      <c r="G20" s="40"/>
      <c r="H20" s="40"/>
      <c r="I20" s="40"/>
      <c r="J20" s="40"/>
      <c r="K20" s="39"/>
    </row>
    <row r="21" spans="1:11" ht="15.75">
      <c r="A21" s="45" t="s">
        <v>44</v>
      </c>
      <c r="B21" s="45"/>
      <c r="C21" s="45"/>
      <c r="D21" s="45"/>
      <c r="E21" s="39"/>
      <c r="F21" s="39"/>
      <c r="G21" s="40"/>
      <c r="H21" s="40"/>
      <c r="I21" s="40"/>
      <c r="J21" s="40"/>
      <c r="K21" s="39"/>
    </row>
    <row r="22" spans="1:11" ht="12.75" thickBot="1">
      <c r="A22" s="39"/>
      <c r="B22" s="40"/>
      <c r="C22" s="40"/>
      <c r="D22" s="41"/>
      <c r="E22" s="39"/>
      <c r="F22" s="39"/>
      <c r="G22" s="40"/>
      <c r="H22" s="40"/>
      <c r="I22" s="40"/>
      <c r="J22" s="40"/>
      <c r="K22" s="39"/>
    </row>
    <row r="23" spans="1:14" ht="26.25" thickBot="1">
      <c r="A23" s="20" t="s">
        <v>0</v>
      </c>
      <c r="B23" s="21" t="s">
        <v>1</v>
      </c>
      <c r="C23" s="22" t="s">
        <v>2</v>
      </c>
      <c r="D23" s="23" t="s">
        <v>40</v>
      </c>
      <c r="E23" s="21" t="s">
        <v>7</v>
      </c>
      <c r="F23" s="21" t="s">
        <v>43</v>
      </c>
      <c r="G23" s="49" t="s">
        <v>8</v>
      </c>
      <c r="H23" s="54" t="s">
        <v>9</v>
      </c>
      <c r="I23" s="55" t="s">
        <v>3</v>
      </c>
      <c r="J23" s="55" t="s">
        <v>4</v>
      </c>
      <c r="K23" s="56" t="s">
        <v>41</v>
      </c>
      <c r="L23" s="57"/>
      <c r="M23" s="57"/>
      <c r="N23" s="57"/>
    </row>
    <row r="24" spans="1:14" ht="24">
      <c r="A24" s="74">
        <v>1</v>
      </c>
      <c r="B24" s="75" t="s">
        <v>45</v>
      </c>
      <c r="C24" s="75" t="s">
        <v>46</v>
      </c>
      <c r="D24" s="14"/>
      <c r="E24" s="50"/>
      <c r="F24" s="50">
        <v>2</v>
      </c>
      <c r="G24" s="46"/>
      <c r="H24" s="58"/>
      <c r="I24" s="59"/>
      <c r="J24" s="59">
        <f>+I24*16%</f>
        <v>0</v>
      </c>
      <c r="K24" s="60">
        <f>(I24+J24)*F24</f>
        <v>0</v>
      </c>
      <c r="L24" s="57"/>
      <c r="M24" s="57"/>
      <c r="N24" s="57"/>
    </row>
    <row r="25" spans="1:14" ht="24">
      <c r="A25" s="76">
        <v>2</v>
      </c>
      <c r="B25" s="77" t="s">
        <v>47</v>
      </c>
      <c r="C25" s="77" t="s">
        <v>48</v>
      </c>
      <c r="D25" s="15" t="s">
        <v>49</v>
      </c>
      <c r="E25" s="52" t="s">
        <v>50</v>
      </c>
      <c r="F25" s="52">
        <v>16</v>
      </c>
      <c r="G25" s="47"/>
      <c r="H25" s="61"/>
      <c r="I25" s="62"/>
      <c r="J25" s="62">
        <f aca="true" t="shared" si="2" ref="J25:J30">+I25*16%</f>
        <v>0</v>
      </c>
      <c r="K25" s="63">
        <f>(I25+J25)*F25</f>
        <v>0</v>
      </c>
      <c r="L25" s="57"/>
      <c r="M25" s="57"/>
      <c r="N25" s="57"/>
    </row>
    <row r="26" spans="1:14" ht="24">
      <c r="A26" s="76">
        <v>3</v>
      </c>
      <c r="B26" s="77" t="s">
        <v>51</v>
      </c>
      <c r="C26" s="77" t="s">
        <v>52</v>
      </c>
      <c r="D26" s="15" t="s">
        <v>53</v>
      </c>
      <c r="E26" s="52" t="s">
        <v>53</v>
      </c>
      <c r="F26" s="52">
        <v>2</v>
      </c>
      <c r="G26" s="47"/>
      <c r="H26" s="61"/>
      <c r="I26" s="62"/>
      <c r="J26" s="62">
        <f t="shared" si="2"/>
        <v>0</v>
      </c>
      <c r="K26" s="63">
        <f>(I26+J26)*F26</f>
        <v>0</v>
      </c>
      <c r="L26" s="57"/>
      <c r="M26" s="57"/>
      <c r="N26" s="57"/>
    </row>
    <row r="27" spans="1:14" ht="84">
      <c r="A27" s="76">
        <v>4</v>
      </c>
      <c r="B27" s="77" t="s">
        <v>5</v>
      </c>
      <c r="C27" s="78" t="s">
        <v>65</v>
      </c>
      <c r="D27" s="15"/>
      <c r="E27" s="52" t="s">
        <v>54</v>
      </c>
      <c r="F27" s="52">
        <v>16</v>
      </c>
      <c r="G27" s="47"/>
      <c r="H27" s="61"/>
      <c r="I27" s="62"/>
      <c r="J27" s="62">
        <f t="shared" si="2"/>
        <v>0</v>
      </c>
      <c r="K27" s="63">
        <f>(I27+J27)*F27</f>
        <v>0</v>
      </c>
      <c r="L27" s="57"/>
      <c r="M27" s="57"/>
      <c r="N27" s="57"/>
    </row>
    <row r="28" spans="1:14" ht="96">
      <c r="A28" s="76">
        <v>5</v>
      </c>
      <c r="B28" s="77" t="s">
        <v>55</v>
      </c>
      <c r="C28" s="77" t="s">
        <v>64</v>
      </c>
      <c r="D28" s="15" t="s">
        <v>56</v>
      </c>
      <c r="E28" s="52" t="s">
        <v>57</v>
      </c>
      <c r="F28" s="79">
        <v>1</v>
      </c>
      <c r="G28" s="47"/>
      <c r="H28" s="61"/>
      <c r="I28" s="62"/>
      <c r="J28" s="62">
        <f t="shared" si="2"/>
        <v>0</v>
      </c>
      <c r="K28" s="63">
        <f>(I28+J28)*F28</f>
        <v>0</v>
      </c>
      <c r="L28" s="57"/>
      <c r="M28" s="57"/>
      <c r="N28" s="57"/>
    </row>
    <row r="29" spans="1:14" ht="24">
      <c r="A29" s="76">
        <v>6</v>
      </c>
      <c r="B29" s="77" t="s">
        <v>58</v>
      </c>
      <c r="C29" s="77" t="s">
        <v>59</v>
      </c>
      <c r="D29" s="15" t="s">
        <v>60</v>
      </c>
      <c r="E29" s="52" t="s">
        <v>57</v>
      </c>
      <c r="F29" s="79">
        <v>1</v>
      </c>
      <c r="G29" s="47"/>
      <c r="H29" s="64"/>
      <c r="I29" s="65"/>
      <c r="J29" s="65">
        <f t="shared" si="2"/>
        <v>0</v>
      </c>
      <c r="K29" s="63">
        <f>(I29+J29)*F29</f>
        <v>0</v>
      </c>
      <c r="L29" s="57"/>
      <c r="M29" s="57"/>
      <c r="N29" s="57"/>
    </row>
    <row r="30" spans="1:14" ht="50.25" customHeight="1" thickBot="1">
      <c r="A30" s="80">
        <v>7</v>
      </c>
      <c r="B30" s="81" t="s">
        <v>61</v>
      </c>
      <c r="C30" s="81" t="s">
        <v>63</v>
      </c>
      <c r="D30" s="16" t="s">
        <v>62</v>
      </c>
      <c r="E30" s="82"/>
      <c r="F30" s="53">
        <v>1</v>
      </c>
      <c r="G30" s="48"/>
      <c r="H30" s="66"/>
      <c r="I30" s="67"/>
      <c r="J30" s="67">
        <f t="shared" si="2"/>
        <v>0</v>
      </c>
      <c r="K30" s="68">
        <f>(I30+J30)*F30</f>
        <v>0</v>
      </c>
      <c r="L30" s="57"/>
      <c r="M30" s="57"/>
      <c r="N30" s="57"/>
    </row>
    <row r="31" spans="1:14" ht="13.5" thickBot="1">
      <c r="A31" s="39"/>
      <c r="B31" s="40"/>
      <c r="C31" s="40"/>
      <c r="D31" s="41"/>
      <c r="E31" s="39"/>
      <c r="F31" s="39"/>
      <c r="G31" s="40"/>
      <c r="H31" s="69"/>
      <c r="I31" s="70" t="s">
        <v>6</v>
      </c>
      <c r="J31" s="71"/>
      <c r="K31" s="72">
        <f>SUM(K24:K30)</f>
        <v>0</v>
      </c>
      <c r="L31" s="57"/>
      <c r="M31" s="57"/>
      <c r="N31" s="57"/>
    </row>
    <row r="32" spans="8:14" ht="12.75">
      <c r="H32" s="57"/>
      <c r="I32" s="57"/>
      <c r="J32" s="57"/>
      <c r="K32" s="73"/>
      <c r="L32" s="57"/>
      <c r="M32" s="57"/>
      <c r="N32" s="57"/>
    </row>
    <row r="33" spans="8:14" ht="12.75">
      <c r="H33" s="57"/>
      <c r="I33" s="57"/>
      <c r="J33" s="57"/>
      <c r="K33" s="73"/>
      <c r="L33" s="57"/>
      <c r="M33" s="57"/>
      <c r="N33" s="57"/>
    </row>
    <row r="34" spans="8:14" ht="12.75">
      <c r="H34" s="57"/>
      <c r="I34" s="57"/>
      <c r="J34" s="57"/>
      <c r="K34" s="73"/>
      <c r="L34" s="57"/>
      <c r="M34" s="57"/>
      <c r="N34" s="57"/>
    </row>
    <row r="35" spans="8:14" ht="12.75">
      <c r="H35" s="57"/>
      <c r="I35" s="57"/>
      <c r="J35" s="57"/>
      <c r="K35" s="73"/>
      <c r="L35" s="57"/>
      <c r="M35" s="57"/>
      <c r="N35" s="57"/>
    </row>
    <row r="36" spans="6:14" ht="12.75">
      <c r="F36" s="73"/>
      <c r="G36" s="57"/>
      <c r="H36" s="57"/>
      <c r="I36" s="57"/>
      <c r="J36" s="57"/>
      <c r="K36" s="73"/>
      <c r="L36" s="57"/>
      <c r="M36" s="57"/>
      <c r="N36" s="57"/>
    </row>
    <row r="37" spans="6:14" ht="12.75">
      <c r="F37" s="73"/>
      <c r="G37" s="57"/>
      <c r="H37" s="57"/>
      <c r="I37" s="57"/>
      <c r="J37" s="57"/>
      <c r="K37" s="73"/>
      <c r="L37" s="57"/>
      <c r="M37" s="57"/>
      <c r="N37" s="57"/>
    </row>
    <row r="38" spans="6:14" ht="12.75">
      <c r="F38" s="73"/>
      <c r="G38" s="57"/>
      <c r="H38" s="57"/>
      <c r="I38" s="57"/>
      <c r="J38" s="57"/>
      <c r="K38" s="73"/>
      <c r="L38" s="57"/>
      <c r="M38" s="57"/>
      <c r="N38" s="57"/>
    </row>
  </sheetData>
  <sheetProtection selectLockedCells="1"/>
  <mergeCells count="5">
    <mergeCell ref="A21:D21"/>
    <mergeCell ref="A2:K2"/>
    <mergeCell ref="A3:K3"/>
    <mergeCell ref="A4:K4"/>
    <mergeCell ref="A5:D5"/>
  </mergeCells>
  <printOptions/>
  <pageMargins left="0.75" right="0.75" top="1" bottom="1" header="0" footer="0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Distrital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Red Udnet</dc:creator>
  <cp:keywords/>
  <dc:description/>
  <cp:lastModifiedBy>CLABS</cp:lastModifiedBy>
  <dcterms:created xsi:type="dcterms:W3CDTF">2009-11-24T20:15:19Z</dcterms:created>
  <dcterms:modified xsi:type="dcterms:W3CDTF">2010-08-11T02:24:28Z</dcterms:modified>
  <cp:category/>
  <cp:version/>
  <cp:contentType/>
  <cp:contentStatus/>
</cp:coreProperties>
</file>