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20" yWindow="65461" windowWidth="12105" windowHeight="10935" activeTab="0"/>
  </bookViews>
  <sheets>
    <sheet name="EVALUACION ITEM A ITEM (2)" sheetId="1" r:id="rId1"/>
  </sheets>
  <definedNames>
    <definedName name="_xlnm._FilterDatabase" localSheetId="0" hidden="1">'EVALUACION ITEM A ITEM (2)'!$A$11:$P$20</definedName>
  </definedNames>
  <calcPr fullCalcOnLoad="1"/>
</workbook>
</file>

<file path=xl/sharedStrings.xml><?xml version="1.0" encoding="utf-8"?>
<sst xmlns="http://schemas.openxmlformats.org/spreadsheetml/2006/main" count="79" uniqueCount="37">
  <si>
    <t>PROPUESTAS INICIALES</t>
  </si>
  <si>
    <t>EVALUACION TECNICA ITEM A ITEM</t>
  </si>
  <si>
    <t>ITEM</t>
  </si>
  <si>
    <t xml:space="preserve">NOMBRE EQUIPO </t>
  </si>
  <si>
    <t>VR. UNITARIO</t>
  </si>
  <si>
    <t>VR IVA</t>
  </si>
  <si>
    <t>VALOR TOTAL BASE</t>
  </si>
  <si>
    <t>CUMPLE</t>
  </si>
  <si>
    <t>FCE</t>
  </si>
  <si>
    <t>FACULTAD</t>
  </si>
  <si>
    <t xml:space="preserve">REF </t>
  </si>
  <si>
    <t>MARCAS SUGERIDAD</t>
  </si>
  <si>
    <t>ESPACIO ESPECIFICO</t>
  </si>
  <si>
    <t xml:space="preserve">CALIFICACION ECONOMICA PROPUESTAS  CONVOCATORIA </t>
  </si>
  <si>
    <t>CANTIDAD</t>
  </si>
  <si>
    <t>UNIVERSIDAD DISTRITAL FRANCISCO JOSE DE CALDAS</t>
  </si>
  <si>
    <t>KASAI</t>
  </si>
  <si>
    <t>YEQUIM</t>
  </si>
  <si>
    <t>ANTENA YAGI 3-ELEMENT FOLDING ANTENNA</t>
  </si>
  <si>
    <t>ANTENA YAGI DIRECCIONAL CON CAUCHO O EMPUÑADURA DE PISTOLA.</t>
  </si>
  <si>
    <t>WILDLIFE MATERIALS, INC</t>
  </si>
  <si>
    <t>BAT DETECTOR</t>
  </si>
  <si>
    <t>PETTERSSON D200  DETECTOR DE MURCIÉLAGOS. INCLUYE MANUAL Y BOLSA DE CINTURÓN. IMPORTADOS DE SUECIA.</t>
  </si>
  <si>
    <t>BAT CONSERVATION AND MANAGEMENT, INC.</t>
  </si>
  <si>
    <t>PETTERSSON D240X  DETECTOR DE MURCIÉLAGOS. INCLUYE MANUAL Y BOLSA DE CINTURÓN. IMPORTADOS DE SUECIA.</t>
  </si>
  <si>
    <t>RECEPTOR DE TELEMETRIA</t>
  </si>
  <si>
    <t xml:space="preserve"> TRX-2000WR VIENE CON BATERÍAS RECARGABLES SOLAMENTE. TIENE UNA EXCELENTE RECEPCIÓN DE LA SEÑAL Y PRECISO Y EXACTO.vPUEDE CONTROLAR HASTA 400 SEÑALES DE RADIO, EL 2 DE FRECUENCIAS COMPLETO</t>
  </si>
  <si>
    <t xml:space="preserve">REDES DE NIEBLA </t>
  </si>
  <si>
    <t>50/2, 1.3 METERS HIGH, 2 SHELVES, 6 METERS WIDE IN NYLON (CHI06)</t>
  </si>
  <si>
    <t xml:space="preserve">Made in USA Avinet, Inc. </t>
  </si>
  <si>
    <t>50/2, 1.3 METERS HIGH, 2 SHELVES, 9 METERS WIDE IN NYLON (CHI09)</t>
  </si>
  <si>
    <t>50/2, 1.3 METERS HIGH, 2 SHELVES, 12 METERS WIDE IN NYLON (CHI12)</t>
  </si>
  <si>
    <t>TRAMPA ARPA</t>
  </si>
  <si>
    <t>TRAMPA ARPA PARA CUEVA  1.02. M2, PESO 11 LB</t>
  </si>
  <si>
    <t>BIOMANOS</t>
  </si>
  <si>
    <t>TRAMPA SHERMAN</t>
  </si>
  <si>
    <t xml:space="preserve">TRAMPA SHERMAN. MEDIDAS 8,0X7.5X23.5. TOTALMENTE EN ALUMINIO </t>
  </si>
</sst>
</file>

<file path=xl/styles.xml><?xml version="1.0" encoding="utf-8"?>
<styleSheet xmlns="http://schemas.openxmlformats.org/spreadsheetml/2006/main">
  <numFmts count="5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[$$-240A]\ #,##0"/>
    <numFmt numFmtId="189" formatCode="&quot;$&quot;\ #,##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;[Red]#,##0"/>
    <numFmt numFmtId="195" formatCode="#,##0.00;[Red]#,##0.00"/>
    <numFmt numFmtId="196" formatCode="_-* #,##0.00\ _p_t_a_-;\-* #,##0.00\ _p_t_a_-;_-* &quot;-&quot;??\ _p_t_a_-;_-@_-"/>
    <numFmt numFmtId="197" formatCode="_-* #,##0\ _p_t_a_-;\-* #,##0\ _p_t_a_-;_-* &quot;-&quot;??\ _p_t_a_-;_-@_-"/>
    <numFmt numFmtId="198" formatCode="#,##0.0000"/>
    <numFmt numFmtId="199" formatCode="[$$-240A]\ #,##0.00"/>
    <numFmt numFmtId="200" formatCode="0.0000"/>
    <numFmt numFmtId="201" formatCode="#,##0\ &quot;€&quot;"/>
    <numFmt numFmtId="202" formatCode="[$$-240A]\ #,##0.0000"/>
    <numFmt numFmtId="203" formatCode="#,##0.000"/>
    <numFmt numFmtId="204" formatCode="&quot;$&quot;\ #,##0.00"/>
    <numFmt numFmtId="205" formatCode="&quot;$&quot;#,##0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Arial Narrow"/>
      <family val="2"/>
    </font>
    <font>
      <b/>
      <sz val="11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2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88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189" fontId="22" fillId="0" borderId="0" xfId="0" applyNumberFormat="1" applyFont="1" applyFill="1" applyAlignment="1">
      <alignment horizontal="center" vertical="center" wrapText="1"/>
    </xf>
    <xf numFmtId="189" fontId="22" fillId="0" borderId="0" xfId="0" applyNumberFormat="1" applyFont="1" applyFill="1" applyBorder="1" applyAlignment="1">
      <alignment horizontal="center" vertical="center" wrapText="1"/>
    </xf>
    <xf numFmtId="188" fontId="22" fillId="0" borderId="0" xfId="0" applyNumberFormat="1" applyFont="1" applyFill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 wrapText="1"/>
    </xf>
    <xf numFmtId="189" fontId="21" fillId="24" borderId="11" xfId="0" applyNumberFormat="1" applyFont="1" applyFill="1" applyBorder="1" applyAlignment="1">
      <alignment horizontal="center" vertical="center" wrapText="1"/>
    </xf>
    <xf numFmtId="189" fontId="21" fillId="24" borderId="12" xfId="0" applyNumberFormat="1" applyFont="1" applyFill="1" applyBorder="1" applyAlignment="1">
      <alignment horizontal="center" vertical="center" wrapText="1"/>
    </xf>
    <xf numFmtId="189" fontId="21" fillId="0" borderId="0" xfId="0" applyNumberFormat="1" applyFont="1" applyFill="1" applyBorder="1" applyAlignment="1">
      <alignment horizontal="center" vertical="center" wrapText="1"/>
    </xf>
    <xf numFmtId="188" fontId="21" fillId="3" borderId="13" xfId="0" applyNumberFormat="1" applyFont="1" applyFill="1" applyBorder="1" applyAlignment="1">
      <alignment horizontal="center" vertical="center" wrapText="1"/>
    </xf>
    <xf numFmtId="188" fontId="21" fillId="3" borderId="14" xfId="0" applyNumberFormat="1" applyFont="1" applyFill="1" applyBorder="1" applyAlignment="1">
      <alignment horizontal="center" vertical="center" wrapText="1"/>
    </xf>
    <xf numFmtId="188" fontId="21" fillId="3" borderId="10" xfId="0" applyNumberFormat="1" applyFont="1" applyFill="1" applyBorder="1" applyAlignment="1">
      <alignment horizontal="center" vertical="center" wrapText="1"/>
    </xf>
    <xf numFmtId="188" fontId="21" fillId="3" borderId="12" xfId="0" applyNumberFormat="1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188" fontId="22" fillId="0" borderId="17" xfId="53" applyNumberFormat="1" applyFont="1" applyFill="1" applyBorder="1" applyAlignment="1">
      <alignment horizontal="center" vertical="center" wrapText="1"/>
    </xf>
    <xf numFmtId="189" fontId="22" fillId="0" borderId="16" xfId="0" applyNumberFormat="1" applyFont="1" applyFill="1" applyBorder="1" applyAlignment="1">
      <alignment horizontal="center" vertical="center" wrapText="1"/>
    </xf>
    <xf numFmtId="189" fontId="22" fillId="0" borderId="18" xfId="0" applyNumberFormat="1" applyFont="1" applyFill="1" applyBorder="1" applyAlignment="1">
      <alignment horizontal="center" vertical="center" wrapText="1"/>
    </xf>
    <xf numFmtId="0" fontId="0" fillId="22" borderId="15" xfId="0" applyFont="1" applyFill="1" applyBorder="1" applyAlignment="1">
      <alignment horizontal="center" vertical="center" wrapText="1"/>
    </xf>
    <xf numFmtId="0" fontId="0" fillId="22" borderId="18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189" fontId="22" fillId="0" borderId="17" xfId="0" applyNumberFormat="1" applyFont="1" applyFill="1" applyBorder="1" applyAlignment="1">
      <alignment horizontal="center" vertical="center" wrapText="1"/>
    </xf>
    <xf numFmtId="0" fontId="0" fillId="22" borderId="19" xfId="0" applyFont="1" applyFill="1" applyBorder="1" applyAlignment="1">
      <alignment horizontal="center" vertical="center" wrapText="1"/>
    </xf>
    <xf numFmtId="0" fontId="0" fillId="22" borderId="20" xfId="0" applyFont="1" applyFill="1" applyBorder="1" applyAlignment="1">
      <alignment horizontal="center" vertical="center" wrapText="1"/>
    </xf>
    <xf numFmtId="188" fontId="22" fillId="0" borderId="17" xfId="53" applyNumberFormat="1" applyFont="1" applyFill="1" applyBorder="1" applyAlignment="1">
      <alignment horizontal="center" vertical="center"/>
    </xf>
    <xf numFmtId="188" fontId="22" fillId="0" borderId="21" xfId="0" applyNumberFormat="1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188" fontId="22" fillId="0" borderId="23" xfId="53" applyNumberFormat="1" applyFont="1" applyFill="1" applyBorder="1" applyAlignment="1">
      <alignment horizontal="center" vertical="center" wrapText="1"/>
    </xf>
    <xf numFmtId="189" fontId="22" fillId="0" borderId="23" xfId="0" applyNumberFormat="1" applyFont="1" applyFill="1" applyBorder="1" applyAlignment="1">
      <alignment horizontal="center" vertical="center" wrapText="1"/>
    </xf>
    <xf numFmtId="189" fontId="22" fillId="0" borderId="24" xfId="0" applyNumberFormat="1" applyFont="1" applyFill="1" applyBorder="1" applyAlignment="1">
      <alignment horizontal="center" vertical="center" wrapText="1"/>
    </xf>
    <xf numFmtId="0" fontId="0" fillId="22" borderId="22" xfId="0" applyFont="1" applyFill="1" applyBorder="1" applyAlignment="1">
      <alignment horizontal="center" vertical="center" wrapText="1"/>
    </xf>
    <xf numFmtId="0" fontId="0" fillId="22" borderId="2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88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205" fontId="0" fillId="0" borderId="0" xfId="0" applyNumberFormat="1" applyFont="1" applyAlignment="1">
      <alignment horizontal="center" vertical="center"/>
    </xf>
    <xf numFmtId="205" fontId="23" fillId="0" borderId="26" xfId="0" applyNumberFormat="1" applyFont="1" applyFill="1" applyBorder="1" applyAlignment="1">
      <alignment horizontal="center" vertical="center"/>
    </xf>
    <xf numFmtId="205" fontId="23" fillId="0" borderId="19" xfId="0" applyNumberFormat="1" applyFont="1" applyFill="1" applyBorder="1" applyAlignment="1">
      <alignment horizontal="center" vertical="center"/>
    </xf>
    <xf numFmtId="188" fontId="22" fillId="0" borderId="20" xfId="0" applyNumberFormat="1" applyFont="1" applyFill="1" applyBorder="1" applyAlignment="1">
      <alignment horizontal="center" vertical="center"/>
    </xf>
    <xf numFmtId="188" fontId="22" fillId="0" borderId="27" xfId="0" applyNumberFormat="1" applyFont="1" applyFill="1" applyBorder="1" applyAlignment="1">
      <alignment horizontal="center" vertical="center"/>
    </xf>
    <xf numFmtId="188" fontId="24" fillId="0" borderId="17" xfId="0" applyNumberFormat="1" applyFont="1" applyFill="1" applyBorder="1" applyAlignment="1">
      <alignment horizontal="center" vertical="center"/>
    </xf>
    <xf numFmtId="188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8" fontId="22" fillId="11" borderId="28" xfId="0" applyNumberFormat="1" applyFont="1" applyFill="1" applyBorder="1" applyAlignment="1">
      <alignment horizontal="center" vertical="center" wrapText="1"/>
    </xf>
    <xf numFmtId="188" fontId="22" fillId="11" borderId="20" xfId="0" applyNumberFormat="1" applyFont="1" applyFill="1" applyBorder="1" applyAlignment="1">
      <alignment horizontal="center" vertical="center"/>
    </xf>
    <xf numFmtId="205" fontId="23" fillId="11" borderId="19" xfId="0" applyNumberFormat="1" applyFont="1" applyFill="1" applyBorder="1" applyAlignment="1">
      <alignment horizontal="center" vertical="center"/>
    </xf>
    <xf numFmtId="205" fontId="23" fillId="11" borderId="29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43"/>
  <sheetViews>
    <sheetView tabSelected="1" zoomScale="80" zoomScaleNormal="80" zoomScalePageLayoutView="0" workbookViewId="0" topLeftCell="A4">
      <selection activeCell="K14" sqref="K14"/>
    </sheetView>
  </sheetViews>
  <sheetFormatPr defaultColWidth="11.421875" defaultRowHeight="12.75"/>
  <cols>
    <col min="1" max="1" width="6.421875" style="6" customWidth="1"/>
    <col min="2" max="2" width="15.8515625" style="6" hidden="1" customWidth="1"/>
    <col min="3" max="3" width="22.421875" style="6" hidden="1" customWidth="1"/>
    <col min="4" max="4" width="48.57421875" style="7" customWidth="1"/>
    <col min="5" max="5" width="16.140625" style="7" hidden="1" customWidth="1"/>
    <col min="6" max="6" width="19.00390625" style="7" hidden="1" customWidth="1"/>
    <col min="7" max="7" width="13.140625" style="7" hidden="1" customWidth="1"/>
    <col min="8" max="8" width="15.28125" style="8" hidden="1" customWidth="1"/>
    <col min="9" max="9" width="11.7109375" style="8" hidden="1" customWidth="1"/>
    <col min="10" max="10" width="18.28125" style="8" hidden="1" customWidth="1"/>
    <col min="11" max="11" width="18.28125" style="9" customWidth="1"/>
    <col min="12" max="12" width="23.57421875" style="10" hidden="1" customWidth="1"/>
    <col min="13" max="13" width="16.57421875" style="8" hidden="1" customWidth="1"/>
    <col min="14" max="14" width="16.57421875" style="9" hidden="1" customWidth="1"/>
    <col min="15" max="16" width="28.421875" style="9" customWidth="1"/>
    <col min="17" max="17" width="11.421875" style="2" customWidth="1"/>
    <col min="18" max="18" width="14.00390625" style="2" hidden="1" customWidth="1"/>
    <col min="19" max="16384" width="11.421875" style="2" customWidth="1"/>
  </cols>
  <sheetData>
    <row r="2" spans="1:16" ht="12.75">
      <c r="A2" s="60" t="s">
        <v>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2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5" spans="1:16" ht="12.75">
      <c r="A5" s="60" t="s">
        <v>13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6" ht="12.7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3"/>
      <c r="L7" s="4"/>
      <c r="M7" s="1"/>
      <c r="N7" s="1"/>
      <c r="O7" s="5"/>
      <c r="P7" s="5"/>
    </row>
    <row r="8" ht="13.5" thickBot="1"/>
    <row r="9" spans="1:16" ht="12.7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3"/>
      <c r="L9" s="61" t="s">
        <v>0</v>
      </c>
      <c r="M9" s="62"/>
      <c r="N9" s="3"/>
      <c r="O9" s="65" t="s">
        <v>1</v>
      </c>
      <c r="P9" s="66"/>
    </row>
    <row r="10" spans="12:16" ht="17.25" customHeight="1" thickBot="1">
      <c r="L10" s="63"/>
      <c r="M10" s="64"/>
      <c r="O10" s="67"/>
      <c r="P10" s="68"/>
    </row>
    <row r="11" spans="1:16" ht="63.75" customHeight="1" thickBot="1">
      <c r="A11" s="11" t="s">
        <v>2</v>
      </c>
      <c r="B11" s="12" t="s">
        <v>9</v>
      </c>
      <c r="C11" s="13" t="s">
        <v>12</v>
      </c>
      <c r="D11" s="13" t="s">
        <v>3</v>
      </c>
      <c r="E11" s="13" t="s">
        <v>10</v>
      </c>
      <c r="F11" s="13" t="s">
        <v>11</v>
      </c>
      <c r="G11" s="13" t="s">
        <v>14</v>
      </c>
      <c r="H11" s="14" t="s">
        <v>4</v>
      </c>
      <c r="I11" s="14" t="s">
        <v>5</v>
      </c>
      <c r="J11" s="15" t="s">
        <v>6</v>
      </c>
      <c r="K11" s="16"/>
      <c r="L11" s="17" t="s">
        <v>16</v>
      </c>
      <c r="M11" s="18" t="s">
        <v>17</v>
      </c>
      <c r="N11" s="16"/>
      <c r="O11" s="19" t="s">
        <v>16</v>
      </c>
      <c r="P11" s="20" t="s">
        <v>17</v>
      </c>
    </row>
    <row r="12" spans="1:18" ht="57" customHeight="1">
      <c r="A12" s="21">
        <v>1</v>
      </c>
      <c r="B12" s="22" t="s">
        <v>8</v>
      </c>
      <c r="C12" s="23" t="s">
        <v>18</v>
      </c>
      <c r="D12" s="23" t="s">
        <v>19</v>
      </c>
      <c r="E12" s="23" t="s">
        <v>20</v>
      </c>
      <c r="F12" s="23" t="s">
        <v>20</v>
      </c>
      <c r="G12" s="23">
        <v>2</v>
      </c>
      <c r="H12" s="24">
        <v>475000</v>
      </c>
      <c r="I12" s="25">
        <f aca="true" t="shared" si="0" ref="I12:I20">H12*16%</f>
        <v>76000</v>
      </c>
      <c r="J12" s="26">
        <f>(H12+I12)*G12</f>
        <v>1102000</v>
      </c>
      <c r="L12" s="49">
        <v>2853600</v>
      </c>
      <c r="M12" s="56">
        <v>1090400</v>
      </c>
      <c r="O12" s="27" t="s">
        <v>7</v>
      </c>
      <c r="P12" s="28" t="s">
        <v>7</v>
      </c>
      <c r="R12" s="48">
        <f>MIN(L12:M12)</f>
        <v>1090400</v>
      </c>
    </row>
    <row r="13" spans="1:18" ht="57" customHeight="1">
      <c r="A13" s="29">
        <v>2</v>
      </c>
      <c r="B13" s="30" t="s">
        <v>8</v>
      </c>
      <c r="C13" s="31" t="s">
        <v>21</v>
      </c>
      <c r="D13" s="31" t="s">
        <v>22</v>
      </c>
      <c r="E13" s="31" t="s">
        <v>23</v>
      </c>
      <c r="F13" s="31" t="s">
        <v>23</v>
      </c>
      <c r="G13" s="31">
        <v>2</v>
      </c>
      <c r="H13" s="24">
        <v>2426000</v>
      </c>
      <c r="I13" s="32">
        <f t="shared" si="0"/>
        <v>388160</v>
      </c>
      <c r="J13" s="26">
        <f aca="true" t="shared" si="1" ref="J13:J20">(H13+I13)*G13</f>
        <v>5628320</v>
      </c>
      <c r="L13" s="50">
        <v>5800000</v>
      </c>
      <c r="M13" s="57">
        <v>5336000</v>
      </c>
      <c r="O13" s="33" t="s">
        <v>7</v>
      </c>
      <c r="P13" s="34" t="s">
        <v>7</v>
      </c>
      <c r="R13" s="48">
        <f aca="true" t="shared" si="2" ref="R13:R20">MIN(L13:M13)</f>
        <v>5336000</v>
      </c>
    </row>
    <row r="14" spans="1:18" ht="78" customHeight="1">
      <c r="A14" s="29">
        <v>3</v>
      </c>
      <c r="B14" s="30" t="s">
        <v>8</v>
      </c>
      <c r="C14" s="31" t="s">
        <v>21</v>
      </c>
      <c r="D14" s="31" t="s">
        <v>24</v>
      </c>
      <c r="E14" s="31" t="s">
        <v>23</v>
      </c>
      <c r="F14" s="31" t="s">
        <v>23</v>
      </c>
      <c r="G14" s="31">
        <v>2</v>
      </c>
      <c r="H14" s="24">
        <v>6682000</v>
      </c>
      <c r="I14" s="32">
        <f t="shared" si="0"/>
        <v>1069120</v>
      </c>
      <c r="J14" s="26">
        <f t="shared" si="1"/>
        <v>15502240</v>
      </c>
      <c r="L14" s="50">
        <v>16008000</v>
      </c>
      <c r="M14" s="57">
        <v>15242400</v>
      </c>
      <c r="O14" s="33" t="s">
        <v>7</v>
      </c>
      <c r="P14" s="34" t="s">
        <v>7</v>
      </c>
      <c r="R14" s="48">
        <f t="shared" si="2"/>
        <v>15242400</v>
      </c>
    </row>
    <row r="15" spans="1:18" ht="78" customHeight="1">
      <c r="A15" s="29">
        <v>4</v>
      </c>
      <c r="B15" s="30" t="s">
        <v>8</v>
      </c>
      <c r="C15" s="31" t="s">
        <v>25</v>
      </c>
      <c r="D15" s="31" t="s">
        <v>26</v>
      </c>
      <c r="E15" s="31" t="s">
        <v>20</v>
      </c>
      <c r="F15" s="31" t="s">
        <v>20</v>
      </c>
      <c r="G15" s="31">
        <v>2</v>
      </c>
      <c r="H15" s="24">
        <v>5836000</v>
      </c>
      <c r="I15" s="32">
        <f t="shared" si="0"/>
        <v>933760</v>
      </c>
      <c r="J15" s="26">
        <f t="shared" si="1"/>
        <v>13539520</v>
      </c>
      <c r="L15" s="58">
        <v>12760000</v>
      </c>
      <c r="M15" s="51">
        <v>13525600</v>
      </c>
      <c r="O15" s="33" t="s">
        <v>7</v>
      </c>
      <c r="P15" s="34" t="s">
        <v>7</v>
      </c>
      <c r="R15" s="48">
        <f t="shared" si="2"/>
        <v>12760000</v>
      </c>
    </row>
    <row r="16" spans="1:18" ht="57" customHeight="1">
      <c r="A16" s="29">
        <v>5</v>
      </c>
      <c r="B16" s="30" t="s">
        <v>8</v>
      </c>
      <c r="C16" s="31" t="s">
        <v>27</v>
      </c>
      <c r="D16" s="31" t="s">
        <v>28</v>
      </c>
      <c r="E16" s="31" t="s">
        <v>29</v>
      </c>
      <c r="F16" s="31" t="s">
        <v>29</v>
      </c>
      <c r="G16" s="31">
        <v>17</v>
      </c>
      <c r="H16" s="35">
        <v>504760</v>
      </c>
      <c r="I16" s="32">
        <f t="shared" si="0"/>
        <v>80761.6</v>
      </c>
      <c r="J16" s="26">
        <f t="shared" si="1"/>
        <v>9953867.2</v>
      </c>
      <c r="L16" s="58">
        <v>7868280</v>
      </c>
      <c r="M16" s="51">
        <v>9465600</v>
      </c>
      <c r="O16" s="33" t="s">
        <v>7</v>
      </c>
      <c r="P16" s="34" t="s">
        <v>7</v>
      </c>
      <c r="R16" s="48">
        <f t="shared" si="2"/>
        <v>7868280</v>
      </c>
    </row>
    <row r="17" spans="1:18" ht="57" customHeight="1">
      <c r="A17" s="29">
        <v>6</v>
      </c>
      <c r="B17" s="30" t="s">
        <v>8</v>
      </c>
      <c r="C17" s="31" t="s">
        <v>27</v>
      </c>
      <c r="D17" s="31" t="s">
        <v>30</v>
      </c>
      <c r="E17" s="31" t="s">
        <v>29</v>
      </c>
      <c r="F17" s="31" t="s">
        <v>29</v>
      </c>
      <c r="G17" s="31">
        <v>17</v>
      </c>
      <c r="H17" s="35">
        <v>500000</v>
      </c>
      <c r="I17" s="32">
        <f t="shared" si="0"/>
        <v>80000</v>
      </c>
      <c r="J17" s="26">
        <f t="shared" si="1"/>
        <v>9860000</v>
      </c>
      <c r="L17" s="58">
        <v>9426160</v>
      </c>
      <c r="M17" s="51">
        <v>9860000</v>
      </c>
      <c r="N17" s="36"/>
      <c r="O17" s="33" t="s">
        <v>7</v>
      </c>
      <c r="P17" s="34" t="s">
        <v>7</v>
      </c>
      <c r="R17" s="48">
        <f t="shared" si="2"/>
        <v>9426160</v>
      </c>
    </row>
    <row r="18" spans="1:18" ht="57" customHeight="1">
      <c r="A18" s="29">
        <v>7</v>
      </c>
      <c r="B18" s="30" t="s">
        <v>8</v>
      </c>
      <c r="C18" s="31" t="s">
        <v>27</v>
      </c>
      <c r="D18" s="31" t="s">
        <v>31</v>
      </c>
      <c r="E18" s="31" t="s">
        <v>29</v>
      </c>
      <c r="F18" s="31" t="s">
        <v>29</v>
      </c>
      <c r="G18" s="31">
        <v>17</v>
      </c>
      <c r="H18" s="35">
        <v>500000</v>
      </c>
      <c r="I18" s="32">
        <f t="shared" si="0"/>
        <v>80000</v>
      </c>
      <c r="J18" s="26">
        <f t="shared" si="1"/>
        <v>9860000</v>
      </c>
      <c r="L18" s="50">
        <v>11358720</v>
      </c>
      <c r="M18" s="57">
        <v>9268400</v>
      </c>
      <c r="O18" s="33" t="s">
        <v>7</v>
      </c>
      <c r="P18" s="34" t="s">
        <v>7</v>
      </c>
      <c r="R18" s="48">
        <f t="shared" si="2"/>
        <v>9268400</v>
      </c>
    </row>
    <row r="19" spans="1:18" ht="57" customHeight="1">
      <c r="A19" s="29">
        <v>8</v>
      </c>
      <c r="B19" s="30" t="s">
        <v>8</v>
      </c>
      <c r="C19" s="31" t="s">
        <v>32</v>
      </c>
      <c r="D19" s="31" t="s">
        <v>33</v>
      </c>
      <c r="E19" s="31"/>
      <c r="F19" s="31" t="s">
        <v>34</v>
      </c>
      <c r="G19" s="31">
        <v>2</v>
      </c>
      <c r="H19" s="24">
        <v>5604000</v>
      </c>
      <c r="I19" s="32">
        <f t="shared" si="0"/>
        <v>896640</v>
      </c>
      <c r="J19" s="26">
        <f t="shared" si="1"/>
        <v>13001280</v>
      </c>
      <c r="L19" s="58">
        <v>6728000</v>
      </c>
      <c r="M19" s="51">
        <v>12644000</v>
      </c>
      <c r="O19" s="33" t="s">
        <v>7</v>
      </c>
      <c r="P19" s="34" t="s">
        <v>7</v>
      </c>
      <c r="R19" s="48">
        <f t="shared" si="2"/>
        <v>6728000</v>
      </c>
    </row>
    <row r="20" spans="1:18" ht="78" customHeight="1" thickBot="1">
      <c r="A20" s="37">
        <v>9</v>
      </c>
      <c r="B20" s="38" t="s">
        <v>8</v>
      </c>
      <c r="C20" s="39" t="s">
        <v>35</v>
      </c>
      <c r="D20" s="39" t="s">
        <v>36</v>
      </c>
      <c r="E20" s="39"/>
      <c r="F20" s="39" t="s">
        <v>34</v>
      </c>
      <c r="G20" s="39">
        <v>29</v>
      </c>
      <c r="H20" s="40">
        <v>198000</v>
      </c>
      <c r="I20" s="41">
        <f t="shared" si="0"/>
        <v>31680</v>
      </c>
      <c r="J20" s="42">
        <f t="shared" si="1"/>
        <v>6660720</v>
      </c>
      <c r="L20" s="59">
        <v>3195800</v>
      </c>
      <c r="M20" s="52">
        <v>6660720</v>
      </c>
      <c r="O20" s="43" t="s">
        <v>7</v>
      </c>
      <c r="P20" s="44" t="s">
        <v>7</v>
      </c>
      <c r="R20" s="48">
        <f t="shared" si="2"/>
        <v>3195800</v>
      </c>
    </row>
    <row r="21" spans="1:1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45"/>
      <c r="L21" s="53">
        <f>SUM(L12:L20)</f>
        <v>75998560</v>
      </c>
      <c r="M21" s="53">
        <f>SUM(M12:M20)</f>
        <v>83093120</v>
      </c>
      <c r="N21" s="45"/>
      <c r="O21" s="47"/>
      <c r="P21" s="47"/>
      <c r="R21" s="48">
        <f>SUM(R12:R20)</f>
        <v>70915440</v>
      </c>
    </row>
    <row r="22" spans="1:1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45"/>
      <c r="L22" s="54"/>
      <c r="M22" s="55"/>
      <c r="N22" s="45"/>
      <c r="O22" s="47"/>
      <c r="P22" s="47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45"/>
      <c r="L23" s="54"/>
      <c r="M23" s="55"/>
      <c r="N23" s="45"/>
      <c r="O23" s="47"/>
      <c r="P23" s="47"/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45"/>
      <c r="L24" s="54"/>
      <c r="M24" s="55"/>
      <c r="N24" s="45"/>
      <c r="O24" s="47"/>
      <c r="P24" s="47"/>
    </row>
    <row r="25" spans="1:1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45"/>
      <c r="L25" s="54"/>
      <c r="M25" s="55"/>
      <c r="N25" s="45"/>
      <c r="O25" s="47"/>
      <c r="P25" s="47"/>
    </row>
    <row r="26" spans="1:1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45"/>
      <c r="L26" s="54"/>
      <c r="M26" s="55"/>
      <c r="N26" s="45"/>
      <c r="O26" s="47"/>
      <c r="P26" s="47"/>
    </row>
    <row r="27" spans="1:1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45"/>
      <c r="L27" s="54"/>
      <c r="M27" s="55"/>
      <c r="N27" s="45"/>
      <c r="O27" s="47"/>
      <c r="P27" s="47"/>
    </row>
    <row r="28" spans="1:1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45"/>
      <c r="L28" s="46"/>
      <c r="M28" s="2"/>
      <c r="N28" s="45"/>
      <c r="O28" s="47"/>
      <c r="P28" s="47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45"/>
      <c r="L29" s="46"/>
      <c r="M29" s="2"/>
      <c r="N29" s="45"/>
      <c r="O29" s="47"/>
      <c r="P29" s="47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45"/>
      <c r="L30" s="46"/>
      <c r="M30" s="2"/>
      <c r="N30" s="45"/>
      <c r="O30" s="47"/>
      <c r="P30" s="47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45"/>
      <c r="L31" s="46"/>
      <c r="M31" s="2"/>
      <c r="N31" s="45"/>
      <c r="O31" s="47"/>
      <c r="P31" s="47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45"/>
      <c r="L32" s="46"/>
      <c r="M32" s="2"/>
      <c r="N32" s="45"/>
      <c r="O32" s="47"/>
      <c r="P32" s="47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45"/>
      <c r="L33" s="46"/>
      <c r="M33" s="2"/>
      <c r="N33" s="45"/>
      <c r="O33" s="47"/>
      <c r="P33" s="47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45"/>
      <c r="L34" s="46"/>
      <c r="M34" s="2"/>
      <c r="N34" s="45"/>
      <c r="O34" s="47"/>
      <c r="P34" s="47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45"/>
      <c r="L35" s="46"/>
      <c r="M35" s="2"/>
      <c r="N35" s="45"/>
      <c r="O35" s="47"/>
      <c r="P35" s="47"/>
    </row>
    <row r="36" spans="1:1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45"/>
      <c r="L36" s="46"/>
      <c r="M36" s="2"/>
      <c r="N36" s="45"/>
      <c r="O36" s="47"/>
      <c r="P36" s="47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45"/>
      <c r="L37" s="46"/>
      <c r="M37" s="2"/>
      <c r="N37" s="45"/>
      <c r="O37" s="47"/>
      <c r="P37" s="47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45"/>
      <c r="L38" s="46"/>
      <c r="M38" s="2"/>
      <c r="N38" s="45"/>
      <c r="O38" s="47"/>
      <c r="P38" s="47"/>
    </row>
    <row r="39" spans="1:1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45"/>
      <c r="L39" s="46"/>
      <c r="M39" s="2"/>
      <c r="N39" s="45"/>
      <c r="O39" s="47"/>
      <c r="P39" s="47"/>
    </row>
    <row r="40" spans="1:1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45"/>
      <c r="L40" s="46"/>
      <c r="M40" s="2"/>
      <c r="N40" s="45"/>
      <c r="O40" s="47"/>
      <c r="P40" s="47"/>
    </row>
    <row r="41" spans="1:1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45"/>
      <c r="L41" s="46"/>
      <c r="M41" s="2"/>
      <c r="N41" s="45"/>
      <c r="O41" s="47"/>
      <c r="P41" s="47"/>
    </row>
    <row r="42" spans="1:1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45"/>
      <c r="L42" s="46"/>
      <c r="M42" s="2"/>
      <c r="N42" s="45"/>
      <c r="O42" s="47"/>
      <c r="P42" s="47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45"/>
      <c r="L43" s="46"/>
      <c r="M43" s="2"/>
      <c r="N43" s="45"/>
      <c r="O43" s="47"/>
      <c r="P43" s="47"/>
    </row>
    <row r="44" spans="1:1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45"/>
      <c r="L44" s="46"/>
      <c r="M44" s="2"/>
      <c r="N44" s="45"/>
      <c r="O44" s="47"/>
      <c r="P44" s="47"/>
    </row>
    <row r="45" spans="1:1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45"/>
      <c r="L45" s="46"/>
      <c r="M45" s="2"/>
      <c r="N45" s="45"/>
      <c r="O45" s="47"/>
      <c r="P45" s="47"/>
    </row>
    <row r="46" spans="1:1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45"/>
      <c r="L46" s="46"/>
      <c r="M46" s="2"/>
      <c r="N46" s="45"/>
      <c r="O46" s="47"/>
      <c r="P46" s="47"/>
    </row>
    <row r="47" spans="1:1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45"/>
      <c r="L47" s="46"/>
      <c r="M47" s="2"/>
      <c r="N47" s="45"/>
      <c r="O47" s="47"/>
      <c r="P47" s="47"/>
    </row>
    <row r="48" spans="1:1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45"/>
      <c r="L48" s="46"/>
      <c r="M48" s="2"/>
      <c r="N48" s="45"/>
      <c r="O48" s="47"/>
      <c r="P48" s="47"/>
    </row>
    <row r="49" spans="1:1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45"/>
      <c r="L49" s="46"/>
      <c r="M49" s="2"/>
      <c r="N49" s="45"/>
      <c r="O49" s="47"/>
      <c r="P49" s="47"/>
    </row>
    <row r="50" spans="1:1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45"/>
      <c r="L50" s="46"/>
      <c r="M50" s="2"/>
      <c r="N50" s="45"/>
      <c r="O50" s="47"/>
      <c r="P50" s="47"/>
    </row>
    <row r="51" spans="1:1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45"/>
      <c r="L51" s="46"/>
      <c r="M51" s="2"/>
      <c r="N51" s="45"/>
      <c r="O51" s="47"/>
      <c r="P51" s="47"/>
    </row>
    <row r="52" spans="1:1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45"/>
      <c r="L52" s="46"/>
      <c r="M52" s="2"/>
      <c r="N52" s="45"/>
      <c r="O52" s="47"/>
      <c r="P52" s="47"/>
    </row>
    <row r="53" spans="1:1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45"/>
      <c r="L53" s="46"/>
      <c r="M53" s="2"/>
      <c r="N53" s="45"/>
      <c r="O53" s="47"/>
      <c r="P53" s="47"/>
    </row>
    <row r="54" spans="1:1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45"/>
      <c r="L54" s="46"/>
      <c r="M54" s="2"/>
      <c r="N54" s="45"/>
      <c r="O54" s="47"/>
      <c r="P54" s="47"/>
    </row>
    <row r="55" spans="1:1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45"/>
      <c r="L55" s="46"/>
      <c r="M55" s="2"/>
      <c r="N55" s="45"/>
      <c r="O55" s="47"/>
      <c r="P55" s="47"/>
    </row>
    <row r="56" spans="1:1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45"/>
      <c r="L56" s="46"/>
      <c r="M56" s="2"/>
      <c r="N56" s="45"/>
      <c r="O56" s="47"/>
      <c r="P56" s="47"/>
    </row>
    <row r="57" spans="1:1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45"/>
      <c r="L57" s="46"/>
      <c r="M57" s="2"/>
      <c r="N57" s="45"/>
      <c r="O57" s="47"/>
      <c r="P57" s="47"/>
    </row>
    <row r="58" spans="1:1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45"/>
      <c r="L58" s="46"/>
      <c r="M58" s="2"/>
      <c r="N58" s="45"/>
      <c r="O58" s="47"/>
      <c r="P58" s="47"/>
    </row>
    <row r="59" spans="1:1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45"/>
      <c r="L59" s="46"/>
      <c r="M59" s="2"/>
      <c r="N59" s="45"/>
      <c r="O59" s="47"/>
      <c r="P59" s="47"/>
    </row>
    <row r="60" spans="1:1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45"/>
      <c r="L60" s="46"/>
      <c r="M60" s="2"/>
      <c r="N60" s="45"/>
      <c r="O60" s="47"/>
      <c r="P60" s="47"/>
    </row>
    <row r="61" spans="1:1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45"/>
      <c r="L61" s="46"/>
      <c r="M61" s="2"/>
      <c r="N61" s="45"/>
      <c r="O61" s="47"/>
      <c r="P61" s="47"/>
    </row>
    <row r="62" spans="1:1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45"/>
      <c r="L62" s="46"/>
      <c r="M62" s="2"/>
      <c r="N62" s="45"/>
      <c r="O62" s="47"/>
      <c r="P62" s="47"/>
    </row>
    <row r="63" spans="1:1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45"/>
      <c r="L63" s="46"/>
      <c r="M63" s="2"/>
      <c r="N63" s="45"/>
      <c r="O63" s="47"/>
      <c r="P63" s="47"/>
    </row>
    <row r="64" spans="1:1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45"/>
      <c r="L64" s="46"/>
      <c r="M64" s="2"/>
      <c r="N64" s="45"/>
      <c r="O64" s="47"/>
      <c r="P64" s="47"/>
    </row>
    <row r="65" spans="1:1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45"/>
      <c r="L65" s="46"/>
      <c r="M65" s="2"/>
      <c r="N65" s="45"/>
      <c r="O65" s="47"/>
      <c r="P65" s="47"/>
    </row>
    <row r="66" spans="1:1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45"/>
      <c r="L66" s="46"/>
      <c r="M66" s="2"/>
      <c r="N66" s="45"/>
      <c r="O66" s="47"/>
      <c r="P66" s="47"/>
    </row>
    <row r="67" spans="1:1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45"/>
      <c r="L67" s="46"/>
      <c r="M67" s="2"/>
      <c r="N67" s="45"/>
      <c r="O67" s="47"/>
      <c r="P67" s="47"/>
    </row>
    <row r="68" spans="1:1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45"/>
      <c r="L68" s="46"/>
      <c r="M68" s="2"/>
      <c r="N68" s="45"/>
      <c r="O68" s="47"/>
      <c r="P68" s="47"/>
    </row>
    <row r="69" spans="1:1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45"/>
      <c r="L69" s="46"/>
      <c r="M69" s="2"/>
      <c r="N69" s="45"/>
      <c r="O69" s="47"/>
      <c r="P69" s="47"/>
    </row>
    <row r="70" spans="1:1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45"/>
      <c r="L70" s="46"/>
      <c r="M70" s="2"/>
      <c r="N70" s="45"/>
      <c r="O70" s="47"/>
      <c r="P70" s="47"/>
    </row>
    <row r="71" spans="1:1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45"/>
      <c r="L71" s="46"/>
      <c r="M71" s="2"/>
      <c r="N71" s="45"/>
      <c r="O71" s="47"/>
      <c r="P71" s="47"/>
    </row>
    <row r="72" spans="1:1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45"/>
      <c r="L72" s="46"/>
      <c r="M72" s="2"/>
      <c r="N72" s="45"/>
      <c r="O72" s="47"/>
      <c r="P72" s="47"/>
    </row>
    <row r="73" spans="1:1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45"/>
      <c r="L73" s="46"/>
      <c r="M73" s="2"/>
      <c r="N73" s="45"/>
      <c r="O73" s="47"/>
      <c r="P73" s="47"/>
    </row>
    <row r="74" spans="1:1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45"/>
      <c r="L74" s="46"/>
      <c r="M74" s="2"/>
      <c r="N74" s="45"/>
      <c r="O74" s="47"/>
      <c r="P74" s="47"/>
    </row>
    <row r="75" spans="1:1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45"/>
      <c r="L75" s="46"/>
      <c r="M75" s="2"/>
      <c r="N75" s="45"/>
      <c r="O75" s="47"/>
      <c r="P75" s="47"/>
    </row>
    <row r="76" spans="1:1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45"/>
      <c r="L76" s="46"/>
      <c r="M76" s="2"/>
      <c r="N76" s="45"/>
      <c r="O76" s="47"/>
      <c r="P76" s="47"/>
    </row>
    <row r="77" spans="1:1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45"/>
      <c r="L77" s="46"/>
      <c r="M77" s="2"/>
      <c r="N77" s="45"/>
      <c r="O77" s="47"/>
      <c r="P77" s="47"/>
    </row>
    <row r="78" spans="1:1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45"/>
      <c r="L78" s="46"/>
      <c r="M78" s="2"/>
      <c r="N78" s="45"/>
      <c r="O78" s="47"/>
      <c r="P78" s="47"/>
    </row>
    <row r="79" spans="1:1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45"/>
      <c r="L79" s="46"/>
      <c r="M79" s="2"/>
      <c r="N79" s="45"/>
      <c r="O79" s="47"/>
      <c r="P79" s="47"/>
    </row>
    <row r="80" spans="1:1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45"/>
      <c r="L80" s="46"/>
      <c r="M80" s="2"/>
      <c r="N80" s="45"/>
      <c r="O80" s="47"/>
      <c r="P80" s="47"/>
    </row>
    <row r="81" spans="1:1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45"/>
      <c r="L81" s="46"/>
      <c r="M81" s="2"/>
      <c r="N81" s="45"/>
      <c r="O81" s="47"/>
      <c r="P81" s="47"/>
    </row>
    <row r="82" spans="1:1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45"/>
      <c r="L82" s="46"/>
      <c r="M82" s="2"/>
      <c r="N82" s="45"/>
      <c r="O82" s="47"/>
      <c r="P82" s="47"/>
    </row>
    <row r="83" spans="1:1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45"/>
      <c r="L83" s="46"/>
      <c r="M83" s="2"/>
      <c r="N83" s="45"/>
      <c r="O83" s="47"/>
      <c r="P83" s="47"/>
    </row>
    <row r="84" spans="1:1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45"/>
      <c r="L84" s="46"/>
      <c r="M84" s="2"/>
      <c r="N84" s="45"/>
      <c r="O84" s="47"/>
      <c r="P84" s="47"/>
    </row>
    <row r="85" spans="1:1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45"/>
      <c r="L85" s="46"/>
      <c r="M85" s="2"/>
      <c r="N85" s="45"/>
      <c r="O85" s="47"/>
      <c r="P85" s="47"/>
    </row>
    <row r="86" spans="1:1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45"/>
      <c r="L86" s="46"/>
      <c r="M86" s="2"/>
      <c r="N86" s="45"/>
      <c r="O86" s="47"/>
      <c r="P86" s="47"/>
    </row>
    <row r="87" spans="1:1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45"/>
      <c r="L87" s="46"/>
      <c r="M87" s="2"/>
      <c r="N87" s="45"/>
      <c r="O87" s="47"/>
      <c r="P87" s="47"/>
    </row>
    <row r="88" spans="1:1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45"/>
      <c r="L88" s="46"/>
      <c r="M88" s="2"/>
      <c r="N88" s="45"/>
      <c r="O88" s="47"/>
      <c r="P88" s="47"/>
    </row>
    <row r="89" spans="1:1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45"/>
      <c r="L89" s="46"/>
      <c r="M89" s="2"/>
      <c r="N89" s="45"/>
      <c r="O89" s="47"/>
      <c r="P89" s="47"/>
    </row>
    <row r="90" spans="1:1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45"/>
      <c r="L90" s="46"/>
      <c r="M90" s="2"/>
      <c r="N90" s="45"/>
      <c r="O90" s="47"/>
      <c r="P90" s="47"/>
    </row>
    <row r="91" spans="1:1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45"/>
      <c r="L91" s="46"/>
      <c r="M91" s="2"/>
      <c r="N91" s="45"/>
      <c r="O91" s="47"/>
      <c r="P91" s="47"/>
    </row>
    <row r="92" spans="1:1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45"/>
      <c r="L92" s="46"/>
      <c r="M92" s="2"/>
      <c r="N92" s="45"/>
      <c r="O92" s="47"/>
      <c r="P92" s="47"/>
    </row>
    <row r="93" spans="1:1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45"/>
      <c r="L93" s="46"/>
      <c r="M93" s="2"/>
      <c r="N93" s="45"/>
      <c r="O93" s="47"/>
      <c r="P93" s="47"/>
    </row>
    <row r="94" spans="1:1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45"/>
      <c r="L94" s="46"/>
      <c r="M94" s="2"/>
      <c r="N94" s="45"/>
      <c r="O94" s="47"/>
      <c r="P94" s="47"/>
    </row>
    <row r="95" spans="1:1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45"/>
      <c r="L95" s="46"/>
      <c r="M95" s="2"/>
      <c r="N95" s="45"/>
      <c r="O95" s="47"/>
      <c r="P95" s="47"/>
    </row>
    <row r="96" spans="1:1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45"/>
      <c r="L96" s="46"/>
      <c r="M96" s="2"/>
      <c r="N96" s="45"/>
      <c r="O96" s="47"/>
      <c r="P96" s="47"/>
    </row>
    <row r="97" spans="1:1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45"/>
      <c r="L97" s="46"/>
      <c r="M97" s="2"/>
      <c r="N97" s="45"/>
      <c r="O97" s="47"/>
      <c r="P97" s="47"/>
    </row>
    <row r="98" spans="1:1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45"/>
      <c r="L98" s="46"/>
      <c r="M98" s="2"/>
      <c r="N98" s="45"/>
      <c r="O98" s="47"/>
      <c r="P98" s="47"/>
    </row>
    <row r="99" spans="1:1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45"/>
      <c r="L99" s="46"/>
      <c r="M99" s="2"/>
      <c r="N99" s="45"/>
      <c r="O99" s="47"/>
      <c r="P99" s="47"/>
    </row>
    <row r="100" spans="1:1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45"/>
      <c r="L100" s="46"/>
      <c r="M100" s="2"/>
      <c r="N100" s="45"/>
      <c r="O100" s="47"/>
      <c r="P100" s="47"/>
    </row>
    <row r="101" spans="1:1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45"/>
      <c r="L101" s="46"/>
      <c r="M101" s="2"/>
      <c r="N101" s="45"/>
      <c r="O101" s="47"/>
      <c r="P101" s="47"/>
    </row>
    <row r="102" spans="1:1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45"/>
      <c r="L102" s="46"/>
      <c r="M102" s="2"/>
      <c r="N102" s="45"/>
      <c r="O102" s="47"/>
      <c r="P102" s="47"/>
    </row>
    <row r="103" spans="1:1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45"/>
      <c r="L103" s="46"/>
      <c r="M103" s="2"/>
      <c r="N103" s="45"/>
      <c r="O103" s="47"/>
      <c r="P103" s="47"/>
    </row>
    <row r="104" spans="1:1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45"/>
      <c r="L104" s="46"/>
      <c r="M104" s="2"/>
      <c r="N104" s="45"/>
      <c r="O104" s="47"/>
      <c r="P104" s="47"/>
    </row>
    <row r="105" spans="1:1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45"/>
      <c r="L105" s="46"/>
      <c r="M105" s="2"/>
      <c r="N105" s="45"/>
      <c r="O105" s="47"/>
      <c r="P105" s="47"/>
    </row>
    <row r="106" spans="1:1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45"/>
      <c r="L106" s="46"/>
      <c r="M106" s="2"/>
      <c r="N106" s="45"/>
      <c r="O106" s="47"/>
      <c r="P106" s="47"/>
    </row>
    <row r="107" spans="1:1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45"/>
      <c r="L107" s="46"/>
      <c r="M107" s="2"/>
      <c r="N107" s="45"/>
      <c r="O107" s="47"/>
      <c r="P107" s="47"/>
    </row>
    <row r="108" spans="1:1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45"/>
      <c r="L108" s="46"/>
      <c r="M108" s="2"/>
      <c r="N108" s="45"/>
      <c r="O108" s="47"/>
      <c r="P108" s="47"/>
    </row>
    <row r="109" spans="1:1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45"/>
      <c r="L109" s="46"/>
      <c r="M109" s="2"/>
      <c r="N109" s="45"/>
      <c r="O109" s="47"/>
      <c r="P109" s="47"/>
    </row>
    <row r="110" spans="1:1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45"/>
      <c r="L110" s="46"/>
      <c r="M110" s="2"/>
      <c r="N110" s="45"/>
      <c r="O110" s="47"/>
      <c r="P110" s="47"/>
    </row>
    <row r="111" spans="1:1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45"/>
      <c r="L111" s="46"/>
      <c r="M111" s="2"/>
      <c r="N111" s="45"/>
      <c r="O111" s="47"/>
      <c r="P111" s="47"/>
    </row>
    <row r="112" spans="1:1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45"/>
      <c r="L112" s="46"/>
      <c r="M112" s="2"/>
      <c r="N112" s="45"/>
      <c r="O112" s="47"/>
      <c r="P112" s="47"/>
    </row>
    <row r="113" spans="1:1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45"/>
      <c r="L113" s="46"/>
      <c r="M113" s="2"/>
      <c r="N113" s="45"/>
      <c r="O113" s="47"/>
      <c r="P113" s="47"/>
    </row>
    <row r="114" spans="1:1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45"/>
      <c r="L114" s="46"/>
      <c r="M114" s="2"/>
      <c r="N114" s="45"/>
      <c r="O114" s="47"/>
      <c r="P114" s="47"/>
    </row>
    <row r="115" spans="1:1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45"/>
      <c r="L115" s="46"/>
      <c r="M115" s="2"/>
      <c r="N115" s="45"/>
      <c r="O115" s="47"/>
      <c r="P115" s="47"/>
    </row>
    <row r="116" spans="1:1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45"/>
      <c r="L116" s="46"/>
      <c r="M116" s="2"/>
      <c r="N116" s="45"/>
      <c r="O116" s="47"/>
      <c r="P116" s="47"/>
    </row>
    <row r="117" spans="1:1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45"/>
      <c r="L117" s="46"/>
      <c r="M117" s="2"/>
      <c r="N117" s="45"/>
      <c r="O117" s="47"/>
      <c r="P117" s="47"/>
    </row>
    <row r="118" spans="1:1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45"/>
      <c r="L118" s="46"/>
      <c r="M118" s="2"/>
      <c r="N118" s="45"/>
      <c r="O118" s="47"/>
      <c r="P118" s="47"/>
    </row>
    <row r="119" spans="1:1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45"/>
      <c r="L119" s="46"/>
      <c r="M119" s="2"/>
      <c r="N119" s="45"/>
      <c r="O119" s="47"/>
      <c r="P119" s="47"/>
    </row>
    <row r="120" spans="1:1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45"/>
      <c r="L120" s="46"/>
      <c r="M120" s="2"/>
      <c r="N120" s="45"/>
      <c r="O120" s="47"/>
      <c r="P120" s="47"/>
    </row>
    <row r="121" spans="1:1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45"/>
      <c r="L121" s="46"/>
      <c r="M121" s="2"/>
      <c r="N121" s="45"/>
      <c r="O121" s="47"/>
      <c r="P121" s="47"/>
    </row>
    <row r="122" spans="1:1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45"/>
      <c r="L122" s="46"/>
      <c r="M122" s="2"/>
      <c r="N122" s="45"/>
      <c r="O122" s="47"/>
      <c r="P122" s="47"/>
    </row>
    <row r="123" spans="1:1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45"/>
      <c r="L123" s="46"/>
      <c r="M123" s="2"/>
      <c r="N123" s="45"/>
      <c r="O123" s="47"/>
      <c r="P123" s="47"/>
    </row>
    <row r="124" spans="1:1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45"/>
      <c r="L124" s="46"/>
      <c r="M124" s="2"/>
      <c r="N124" s="45"/>
      <c r="O124" s="47"/>
      <c r="P124" s="47"/>
    </row>
    <row r="125" spans="1:1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45"/>
      <c r="L125" s="46"/>
      <c r="M125" s="2"/>
      <c r="N125" s="45"/>
      <c r="O125" s="47"/>
      <c r="P125" s="47"/>
    </row>
    <row r="126" spans="1:1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45"/>
      <c r="L126" s="46"/>
      <c r="M126" s="2"/>
      <c r="N126" s="45"/>
      <c r="O126" s="47"/>
      <c r="P126" s="47"/>
    </row>
    <row r="127" spans="1:1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45"/>
      <c r="L127" s="46"/>
      <c r="M127" s="2"/>
      <c r="N127" s="45"/>
      <c r="O127" s="47"/>
      <c r="P127" s="47"/>
    </row>
    <row r="128" spans="1:1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45"/>
      <c r="L128" s="46"/>
      <c r="M128" s="2"/>
      <c r="N128" s="45"/>
      <c r="O128" s="47"/>
      <c r="P128" s="47"/>
    </row>
    <row r="129" spans="1:1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45"/>
      <c r="L129" s="46"/>
      <c r="M129" s="2"/>
      <c r="N129" s="45"/>
      <c r="O129" s="47"/>
      <c r="P129" s="47"/>
    </row>
    <row r="130" spans="1:1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45"/>
      <c r="L130" s="46"/>
      <c r="M130" s="2"/>
      <c r="N130" s="45"/>
      <c r="O130" s="47"/>
      <c r="P130" s="47"/>
    </row>
    <row r="131" spans="1:1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45"/>
      <c r="L131" s="46"/>
      <c r="M131" s="2"/>
      <c r="N131" s="45"/>
      <c r="O131" s="47"/>
      <c r="P131" s="47"/>
    </row>
    <row r="132" spans="1:1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45"/>
      <c r="L132" s="46"/>
      <c r="M132" s="2"/>
      <c r="N132" s="45"/>
      <c r="O132" s="47"/>
      <c r="P132" s="47"/>
    </row>
    <row r="133" spans="1:1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45"/>
      <c r="L133" s="46"/>
      <c r="M133" s="2"/>
      <c r="N133" s="45"/>
      <c r="O133" s="47"/>
      <c r="P133" s="47"/>
    </row>
    <row r="134" spans="1:1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45"/>
      <c r="L134" s="46"/>
      <c r="M134" s="2"/>
      <c r="N134" s="45"/>
      <c r="O134" s="47"/>
      <c r="P134" s="47"/>
    </row>
    <row r="135" spans="1:1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45"/>
      <c r="L135" s="46"/>
      <c r="M135" s="2"/>
      <c r="N135" s="45"/>
      <c r="O135" s="47"/>
      <c r="P135" s="47"/>
    </row>
    <row r="136" spans="1:1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45"/>
      <c r="L136" s="46"/>
      <c r="M136" s="2"/>
      <c r="N136" s="45"/>
      <c r="O136" s="47"/>
      <c r="P136" s="47"/>
    </row>
    <row r="137" spans="1:1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45"/>
      <c r="L137" s="46"/>
      <c r="M137" s="2"/>
      <c r="N137" s="45"/>
      <c r="O137" s="47"/>
      <c r="P137" s="47"/>
    </row>
    <row r="138" spans="1:1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45"/>
      <c r="L138" s="46"/>
      <c r="M138" s="2"/>
      <c r="N138" s="45"/>
      <c r="O138" s="47"/>
      <c r="P138" s="47"/>
    </row>
    <row r="139" spans="1:1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45"/>
      <c r="L139" s="46"/>
      <c r="M139" s="2"/>
      <c r="N139" s="45"/>
      <c r="O139" s="47"/>
      <c r="P139" s="47"/>
    </row>
    <row r="140" spans="1:1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45"/>
      <c r="L140" s="46"/>
      <c r="M140" s="2"/>
      <c r="N140" s="45"/>
      <c r="O140" s="47"/>
      <c r="P140" s="47"/>
    </row>
    <row r="141" spans="1:1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45"/>
      <c r="L141" s="46"/>
      <c r="M141" s="2"/>
      <c r="N141" s="45"/>
      <c r="O141" s="47"/>
      <c r="P141" s="47"/>
    </row>
    <row r="142" spans="1:1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45"/>
      <c r="L142" s="46"/>
      <c r="M142" s="2"/>
      <c r="N142" s="45"/>
      <c r="O142" s="47"/>
      <c r="P142" s="47"/>
    </row>
    <row r="143" spans="1:1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45"/>
      <c r="L143" s="46"/>
      <c r="M143" s="2"/>
      <c r="N143" s="45"/>
      <c r="O143" s="47"/>
      <c r="P143" s="47"/>
    </row>
    <row r="144" spans="1:1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45"/>
      <c r="L144" s="46"/>
      <c r="M144" s="2"/>
      <c r="N144" s="45"/>
      <c r="O144" s="47"/>
      <c r="P144" s="47"/>
    </row>
    <row r="145" spans="1:1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45"/>
      <c r="L145" s="46"/>
      <c r="M145" s="2"/>
      <c r="N145" s="45"/>
      <c r="O145" s="47"/>
      <c r="P145" s="47"/>
    </row>
    <row r="146" spans="1:1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45"/>
      <c r="L146" s="46"/>
      <c r="M146" s="2"/>
      <c r="N146" s="45"/>
      <c r="O146" s="47"/>
      <c r="P146" s="47"/>
    </row>
    <row r="147" spans="1:1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45"/>
      <c r="L147" s="46"/>
      <c r="M147" s="2"/>
      <c r="N147" s="45"/>
      <c r="O147" s="47"/>
      <c r="P147" s="47"/>
    </row>
    <row r="148" spans="1:1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45"/>
      <c r="L148" s="46"/>
      <c r="M148" s="2"/>
      <c r="N148" s="45"/>
      <c r="O148" s="47"/>
      <c r="P148" s="47"/>
    </row>
    <row r="149" spans="1:1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45"/>
      <c r="L149" s="46"/>
      <c r="M149" s="2"/>
      <c r="N149" s="45"/>
      <c r="O149" s="47"/>
      <c r="P149" s="47"/>
    </row>
    <row r="150" spans="1:1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45"/>
      <c r="L150" s="46"/>
      <c r="M150" s="2"/>
      <c r="N150" s="45"/>
      <c r="O150" s="47"/>
      <c r="P150" s="47"/>
    </row>
    <row r="151" spans="1:1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45"/>
      <c r="L151" s="46"/>
      <c r="M151" s="2"/>
      <c r="N151" s="45"/>
      <c r="O151" s="47"/>
      <c r="P151" s="47"/>
    </row>
    <row r="152" spans="1:1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45"/>
      <c r="L152" s="46"/>
      <c r="M152" s="2"/>
      <c r="N152" s="45"/>
      <c r="O152" s="47"/>
      <c r="P152" s="47"/>
    </row>
    <row r="153" spans="1:1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45"/>
      <c r="L153" s="46"/>
      <c r="M153" s="2"/>
      <c r="N153" s="45"/>
      <c r="O153" s="47"/>
      <c r="P153" s="47"/>
    </row>
    <row r="154" spans="1:1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45"/>
      <c r="L154" s="46"/>
      <c r="M154" s="2"/>
      <c r="N154" s="45"/>
      <c r="O154" s="47"/>
      <c r="P154" s="47"/>
    </row>
    <row r="155" spans="1:1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45"/>
      <c r="L155" s="46"/>
      <c r="M155" s="2"/>
      <c r="N155" s="45"/>
      <c r="O155" s="47"/>
      <c r="P155" s="47"/>
    </row>
    <row r="156" spans="1:1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45"/>
      <c r="L156" s="46"/>
      <c r="M156" s="2"/>
      <c r="N156" s="45"/>
      <c r="O156" s="47"/>
      <c r="P156" s="47"/>
    </row>
    <row r="157" spans="1:1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45"/>
      <c r="L157" s="46"/>
      <c r="M157" s="2"/>
      <c r="N157" s="45"/>
      <c r="O157" s="47"/>
      <c r="P157" s="47"/>
    </row>
    <row r="158" spans="1:1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45"/>
      <c r="L158" s="46"/>
      <c r="M158" s="2"/>
      <c r="N158" s="45"/>
      <c r="O158" s="47"/>
      <c r="P158" s="47"/>
    </row>
    <row r="159" spans="1:1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45"/>
      <c r="L159" s="46"/>
      <c r="M159" s="2"/>
      <c r="N159" s="45"/>
      <c r="O159" s="47"/>
      <c r="P159" s="47"/>
    </row>
    <row r="160" spans="1:1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45"/>
      <c r="L160" s="46"/>
      <c r="M160" s="2"/>
      <c r="N160" s="45"/>
      <c r="O160" s="47"/>
      <c r="P160" s="47"/>
    </row>
    <row r="161" spans="1:1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45"/>
      <c r="L161" s="46"/>
      <c r="M161" s="2"/>
      <c r="N161" s="45"/>
      <c r="O161" s="47"/>
      <c r="P161" s="47"/>
    </row>
    <row r="162" spans="1:1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45"/>
      <c r="L162" s="46"/>
      <c r="M162" s="2"/>
      <c r="N162" s="45"/>
      <c r="O162" s="47"/>
      <c r="P162" s="47"/>
    </row>
    <row r="163" spans="1:1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45"/>
      <c r="L163" s="46"/>
      <c r="M163" s="2"/>
      <c r="N163" s="45"/>
      <c r="O163" s="47"/>
      <c r="P163" s="47"/>
    </row>
    <row r="164" spans="1:1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45"/>
      <c r="L164" s="46"/>
      <c r="M164" s="2"/>
      <c r="N164" s="45"/>
      <c r="O164" s="47"/>
      <c r="P164" s="47"/>
    </row>
    <row r="165" spans="1:1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45"/>
      <c r="L165" s="46"/>
      <c r="M165" s="2"/>
      <c r="N165" s="45"/>
      <c r="O165" s="47"/>
      <c r="P165" s="47"/>
    </row>
    <row r="166" spans="1:1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45"/>
      <c r="L166" s="46"/>
      <c r="M166" s="2"/>
      <c r="N166" s="45"/>
      <c r="O166" s="47"/>
      <c r="P166" s="47"/>
    </row>
    <row r="167" spans="1:1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45"/>
      <c r="L167" s="46"/>
      <c r="M167" s="2"/>
      <c r="N167" s="45"/>
      <c r="O167" s="47"/>
      <c r="P167" s="47"/>
    </row>
    <row r="168" spans="1:1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45"/>
      <c r="L168" s="46"/>
      <c r="M168" s="2"/>
      <c r="N168" s="45"/>
      <c r="O168" s="47"/>
      <c r="P168" s="47"/>
    </row>
    <row r="169" spans="1:1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45"/>
      <c r="L169" s="46"/>
      <c r="M169" s="2"/>
      <c r="N169" s="45"/>
      <c r="O169" s="47"/>
      <c r="P169" s="47"/>
    </row>
    <row r="170" spans="1:1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45"/>
      <c r="L170" s="46"/>
      <c r="M170" s="2"/>
      <c r="N170" s="45"/>
      <c r="O170" s="47"/>
      <c r="P170" s="47"/>
    </row>
    <row r="171" spans="1:1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45"/>
      <c r="L171" s="46"/>
      <c r="M171" s="2"/>
      <c r="N171" s="45"/>
      <c r="O171" s="47"/>
      <c r="P171" s="47"/>
    </row>
    <row r="172" spans="1:1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45"/>
      <c r="L172" s="46"/>
      <c r="M172" s="2"/>
      <c r="N172" s="45"/>
      <c r="O172" s="47"/>
      <c r="P172" s="47"/>
    </row>
    <row r="173" spans="1:1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45"/>
      <c r="L173" s="46"/>
      <c r="M173" s="2"/>
      <c r="N173" s="45"/>
      <c r="O173" s="47"/>
      <c r="P173" s="47"/>
    </row>
    <row r="174" spans="1:1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45"/>
      <c r="L174" s="46"/>
      <c r="M174" s="2"/>
      <c r="N174" s="45"/>
      <c r="O174" s="47"/>
      <c r="P174" s="47"/>
    </row>
    <row r="175" spans="1:1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45"/>
      <c r="L175" s="46"/>
      <c r="M175" s="2"/>
      <c r="N175" s="45"/>
      <c r="O175" s="47"/>
      <c r="P175" s="47"/>
    </row>
    <row r="176" spans="1:1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45"/>
      <c r="L176" s="46"/>
      <c r="M176" s="2"/>
      <c r="N176" s="45"/>
      <c r="O176" s="47"/>
      <c r="P176" s="47"/>
    </row>
    <row r="177" spans="1:1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45"/>
      <c r="L177" s="46"/>
      <c r="M177" s="2"/>
      <c r="N177" s="45"/>
      <c r="O177" s="47"/>
      <c r="P177" s="47"/>
    </row>
    <row r="178" spans="1:1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45"/>
      <c r="L178" s="46"/>
      <c r="M178" s="2"/>
      <c r="N178" s="45"/>
      <c r="O178" s="47"/>
      <c r="P178" s="47"/>
    </row>
    <row r="179" spans="1:1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45"/>
      <c r="L179" s="46"/>
      <c r="M179" s="2"/>
      <c r="N179" s="45"/>
      <c r="O179" s="47"/>
      <c r="P179" s="47"/>
    </row>
    <row r="180" spans="1:1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45"/>
      <c r="L180" s="46"/>
      <c r="M180" s="2"/>
      <c r="N180" s="45"/>
      <c r="O180" s="47"/>
      <c r="P180" s="47"/>
    </row>
    <row r="181" spans="1:1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45"/>
      <c r="L181" s="46"/>
      <c r="M181" s="2"/>
      <c r="N181" s="45"/>
      <c r="O181" s="47"/>
      <c r="P181" s="47"/>
    </row>
    <row r="182" spans="1:1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45"/>
      <c r="L182" s="46"/>
      <c r="M182" s="2"/>
      <c r="N182" s="45"/>
      <c r="O182" s="47"/>
      <c r="P182" s="47"/>
    </row>
    <row r="183" spans="1:1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45"/>
      <c r="L183" s="46"/>
      <c r="M183" s="2"/>
      <c r="N183" s="45"/>
      <c r="O183" s="47"/>
      <c r="P183" s="47"/>
    </row>
    <row r="184" spans="1:1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45"/>
      <c r="L184" s="46"/>
      <c r="M184" s="2"/>
      <c r="N184" s="45"/>
      <c r="O184" s="47"/>
      <c r="P184" s="47"/>
    </row>
    <row r="185" spans="1:1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45"/>
      <c r="L185" s="46"/>
      <c r="M185" s="2"/>
      <c r="N185" s="45"/>
      <c r="O185" s="47"/>
      <c r="P185" s="47"/>
    </row>
    <row r="186" spans="1:1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45"/>
      <c r="L186" s="46"/>
      <c r="M186" s="2"/>
      <c r="N186" s="45"/>
      <c r="O186" s="47"/>
      <c r="P186" s="47"/>
    </row>
    <row r="187" spans="1:1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45"/>
      <c r="L187" s="46"/>
      <c r="M187" s="2"/>
      <c r="N187" s="45"/>
      <c r="O187" s="47"/>
      <c r="P187" s="47"/>
    </row>
    <row r="188" spans="1:1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45"/>
      <c r="L188" s="46"/>
      <c r="M188" s="2"/>
      <c r="N188" s="45"/>
      <c r="O188" s="47"/>
      <c r="P188" s="47"/>
    </row>
    <row r="189" spans="1:1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45"/>
      <c r="L189" s="46"/>
      <c r="M189" s="2"/>
      <c r="N189" s="45"/>
      <c r="O189" s="47"/>
      <c r="P189" s="47"/>
    </row>
    <row r="190" spans="1:1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45"/>
      <c r="L190" s="46"/>
      <c r="M190" s="2"/>
      <c r="N190" s="45"/>
      <c r="O190" s="47"/>
      <c r="P190" s="47"/>
    </row>
    <row r="191" spans="1:1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45"/>
      <c r="L191" s="46"/>
      <c r="M191" s="2"/>
      <c r="N191" s="45"/>
      <c r="O191" s="47"/>
      <c r="P191" s="47"/>
    </row>
    <row r="192" spans="1:1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45"/>
      <c r="L192" s="46"/>
      <c r="M192" s="2"/>
      <c r="N192" s="45"/>
      <c r="O192" s="47"/>
      <c r="P192" s="47"/>
    </row>
    <row r="193" spans="1:1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45"/>
      <c r="L193" s="46"/>
      <c r="M193" s="2"/>
      <c r="N193" s="45"/>
      <c r="O193" s="47"/>
      <c r="P193" s="47"/>
    </row>
    <row r="194" spans="1:1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45"/>
      <c r="L194" s="46"/>
      <c r="M194" s="2"/>
      <c r="N194" s="45"/>
      <c r="O194" s="47"/>
      <c r="P194" s="47"/>
    </row>
    <row r="195" spans="1:1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45"/>
      <c r="L195" s="46"/>
      <c r="M195" s="2"/>
      <c r="N195" s="45"/>
      <c r="O195" s="47"/>
      <c r="P195" s="47"/>
    </row>
    <row r="196" spans="1:1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45"/>
      <c r="L196" s="46"/>
      <c r="M196" s="2"/>
      <c r="N196" s="45"/>
      <c r="O196" s="47"/>
      <c r="P196" s="47"/>
    </row>
    <row r="197" spans="1:1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45"/>
      <c r="L197" s="46"/>
      <c r="M197" s="2"/>
      <c r="N197" s="45"/>
      <c r="O197" s="47"/>
      <c r="P197" s="47"/>
    </row>
    <row r="198" spans="1:1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45"/>
      <c r="L198" s="46"/>
      <c r="M198" s="2"/>
      <c r="N198" s="45"/>
      <c r="O198" s="47"/>
      <c r="P198" s="47"/>
    </row>
    <row r="199" spans="1:1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45"/>
      <c r="L199" s="46"/>
      <c r="M199" s="2"/>
      <c r="N199" s="45"/>
      <c r="O199" s="47"/>
      <c r="P199" s="47"/>
    </row>
    <row r="200" spans="1:1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45"/>
      <c r="L200" s="46"/>
      <c r="M200" s="2"/>
      <c r="N200" s="45"/>
      <c r="O200" s="47"/>
      <c r="P200" s="47"/>
    </row>
    <row r="201" spans="1:1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45"/>
      <c r="L201" s="46"/>
      <c r="M201" s="2"/>
      <c r="N201" s="45"/>
      <c r="O201" s="47"/>
      <c r="P201" s="47"/>
    </row>
    <row r="202" spans="1:1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45"/>
      <c r="L202" s="46"/>
      <c r="M202" s="2"/>
      <c r="N202" s="45"/>
      <c r="O202" s="47"/>
      <c r="P202" s="47"/>
    </row>
    <row r="203" spans="1:1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45"/>
      <c r="L203" s="46"/>
      <c r="M203" s="2"/>
      <c r="N203" s="45"/>
      <c r="O203" s="47"/>
      <c r="P203" s="47"/>
    </row>
    <row r="204" spans="1:1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45"/>
      <c r="L204" s="46"/>
      <c r="M204" s="2"/>
      <c r="N204" s="45"/>
      <c r="O204" s="47"/>
      <c r="P204" s="47"/>
    </row>
    <row r="205" spans="1:1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45"/>
      <c r="L205" s="46"/>
      <c r="M205" s="2"/>
      <c r="N205" s="45"/>
      <c r="O205" s="47"/>
      <c r="P205" s="47"/>
    </row>
    <row r="206" spans="1:1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45"/>
      <c r="L206" s="46"/>
      <c r="M206" s="2"/>
      <c r="N206" s="45"/>
      <c r="O206" s="47"/>
      <c r="P206" s="47"/>
    </row>
    <row r="207" spans="1:1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45"/>
      <c r="L207" s="46"/>
      <c r="M207" s="2"/>
      <c r="N207" s="45"/>
      <c r="O207" s="47"/>
      <c r="P207" s="47"/>
    </row>
    <row r="208" spans="1:1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45"/>
      <c r="L208" s="46"/>
      <c r="M208" s="2"/>
      <c r="N208" s="45"/>
      <c r="O208" s="47"/>
      <c r="P208" s="47"/>
    </row>
    <row r="209" spans="1:1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45"/>
      <c r="L209" s="46"/>
      <c r="M209" s="2"/>
      <c r="N209" s="45"/>
      <c r="O209" s="47"/>
      <c r="P209" s="47"/>
    </row>
    <row r="210" spans="1:1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45"/>
      <c r="L210" s="46"/>
      <c r="M210" s="2"/>
      <c r="N210" s="45"/>
      <c r="O210" s="47"/>
      <c r="P210" s="47"/>
    </row>
    <row r="211" spans="1:1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45"/>
      <c r="L211" s="46"/>
      <c r="M211" s="2"/>
      <c r="N211" s="45"/>
      <c r="O211" s="47"/>
      <c r="P211" s="47"/>
    </row>
    <row r="212" spans="1:1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45"/>
      <c r="L212" s="46"/>
      <c r="M212" s="2"/>
      <c r="N212" s="45"/>
      <c r="O212" s="47"/>
      <c r="P212" s="47"/>
    </row>
    <row r="213" spans="1:1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45"/>
      <c r="L213" s="46"/>
      <c r="M213" s="2"/>
      <c r="N213" s="45"/>
      <c r="O213" s="47"/>
      <c r="P213" s="47"/>
    </row>
    <row r="214" spans="1:1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45"/>
      <c r="L214" s="46"/>
      <c r="M214" s="2"/>
      <c r="N214" s="45"/>
      <c r="O214" s="47"/>
      <c r="P214" s="47"/>
    </row>
    <row r="215" spans="1:1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45"/>
      <c r="L215" s="46"/>
      <c r="M215" s="2"/>
      <c r="N215" s="45"/>
      <c r="O215" s="47"/>
      <c r="P215" s="47"/>
    </row>
    <row r="216" spans="1:1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45"/>
      <c r="L216" s="46"/>
      <c r="M216" s="2"/>
      <c r="N216" s="45"/>
      <c r="O216" s="47"/>
      <c r="P216" s="47"/>
    </row>
    <row r="217" spans="1:1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45"/>
      <c r="L217" s="46"/>
      <c r="M217" s="2"/>
      <c r="N217" s="45"/>
      <c r="O217" s="47"/>
      <c r="P217" s="47"/>
    </row>
    <row r="218" spans="1:1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45"/>
      <c r="L218" s="46"/>
      <c r="M218" s="2"/>
      <c r="N218" s="45"/>
      <c r="O218" s="47"/>
      <c r="P218" s="47"/>
    </row>
    <row r="219" spans="1:1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45"/>
      <c r="L219" s="46"/>
      <c r="M219" s="2"/>
      <c r="N219" s="45"/>
      <c r="O219" s="47"/>
      <c r="P219" s="47"/>
    </row>
    <row r="220" spans="1:1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45"/>
      <c r="L220" s="46"/>
      <c r="M220" s="2"/>
      <c r="N220" s="45"/>
      <c r="O220" s="47"/>
      <c r="P220" s="47"/>
    </row>
    <row r="221" spans="1:1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45"/>
      <c r="L221" s="46"/>
      <c r="M221" s="2"/>
      <c r="N221" s="45"/>
      <c r="O221" s="47"/>
      <c r="P221" s="47"/>
    </row>
    <row r="222" spans="1:1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45"/>
      <c r="L222" s="46"/>
      <c r="M222" s="2"/>
      <c r="N222" s="45"/>
      <c r="O222" s="47"/>
      <c r="P222" s="47"/>
    </row>
    <row r="223" spans="1:1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45"/>
      <c r="L223" s="46"/>
      <c r="M223" s="2"/>
      <c r="N223" s="45"/>
      <c r="O223" s="47"/>
      <c r="P223" s="47"/>
    </row>
    <row r="224" spans="1:1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45"/>
      <c r="L224" s="46"/>
      <c r="M224" s="2"/>
      <c r="N224" s="45"/>
      <c r="O224" s="47"/>
      <c r="P224" s="47"/>
    </row>
    <row r="225" spans="1:1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45"/>
      <c r="L225" s="46"/>
      <c r="M225" s="2"/>
      <c r="N225" s="45"/>
      <c r="O225" s="47"/>
      <c r="P225" s="47"/>
    </row>
    <row r="226" spans="1:1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45"/>
      <c r="L226" s="46"/>
      <c r="M226" s="2"/>
      <c r="N226" s="45"/>
      <c r="O226" s="47"/>
      <c r="P226" s="47"/>
    </row>
    <row r="227" spans="1:1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45"/>
      <c r="L227" s="46"/>
      <c r="M227" s="2"/>
      <c r="N227" s="45"/>
      <c r="O227" s="47"/>
      <c r="P227" s="47"/>
    </row>
    <row r="228" spans="1:1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45"/>
      <c r="L228" s="46"/>
      <c r="M228" s="2"/>
      <c r="N228" s="45"/>
      <c r="O228" s="47"/>
      <c r="P228" s="47"/>
    </row>
    <row r="229" spans="1:1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45"/>
      <c r="L229" s="46"/>
      <c r="M229" s="2"/>
      <c r="N229" s="45"/>
      <c r="O229" s="47"/>
      <c r="P229" s="47"/>
    </row>
    <row r="230" spans="1:1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45"/>
      <c r="L230" s="46"/>
      <c r="M230" s="2"/>
      <c r="N230" s="45"/>
      <c r="O230" s="47"/>
      <c r="P230" s="47"/>
    </row>
    <row r="231" spans="1:1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45"/>
      <c r="L231" s="46"/>
      <c r="M231" s="2"/>
      <c r="N231" s="45"/>
      <c r="O231" s="47"/>
      <c r="P231" s="47"/>
    </row>
    <row r="232" spans="1:1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45"/>
      <c r="L232" s="46"/>
      <c r="M232" s="2"/>
      <c r="N232" s="45"/>
      <c r="O232" s="47"/>
      <c r="P232" s="47"/>
    </row>
    <row r="233" spans="1:1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45"/>
      <c r="L233" s="46"/>
      <c r="M233" s="2"/>
      <c r="N233" s="45"/>
      <c r="O233" s="47"/>
      <c r="P233" s="47"/>
    </row>
    <row r="234" spans="1:1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45"/>
      <c r="L234" s="46"/>
      <c r="M234" s="2"/>
      <c r="N234" s="45"/>
      <c r="O234" s="47"/>
      <c r="P234" s="47"/>
    </row>
    <row r="235" spans="1:1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45"/>
      <c r="L235" s="46"/>
      <c r="M235" s="2"/>
      <c r="N235" s="45"/>
      <c r="O235" s="47"/>
      <c r="P235" s="47"/>
    </row>
    <row r="236" spans="1:1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45"/>
      <c r="L236" s="46"/>
      <c r="M236" s="2"/>
      <c r="N236" s="45"/>
      <c r="O236" s="47"/>
      <c r="P236" s="47"/>
    </row>
    <row r="237" spans="1:1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45"/>
      <c r="L237" s="46"/>
      <c r="M237" s="2"/>
      <c r="N237" s="45"/>
      <c r="O237" s="47"/>
      <c r="P237" s="47"/>
    </row>
    <row r="238" spans="1:1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45"/>
      <c r="L238" s="46"/>
      <c r="M238" s="2"/>
      <c r="N238" s="45"/>
      <c r="O238" s="47"/>
      <c r="P238" s="47"/>
    </row>
    <row r="239" spans="1:1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45"/>
      <c r="L239" s="46"/>
      <c r="M239" s="2"/>
      <c r="N239" s="45"/>
      <c r="O239" s="47"/>
      <c r="P239" s="47"/>
    </row>
    <row r="240" spans="1:1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45"/>
      <c r="L240" s="46"/>
      <c r="M240" s="2"/>
      <c r="N240" s="45"/>
      <c r="O240" s="47"/>
      <c r="P240" s="47"/>
    </row>
    <row r="241" spans="1:1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45"/>
      <c r="L241" s="46"/>
      <c r="M241" s="2"/>
      <c r="N241" s="45"/>
      <c r="O241" s="47"/>
      <c r="P241" s="47"/>
    </row>
    <row r="242" spans="1:1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45"/>
      <c r="L242" s="46"/>
      <c r="M242" s="2"/>
      <c r="N242" s="45"/>
      <c r="O242" s="47"/>
      <c r="P242" s="47"/>
    </row>
    <row r="243" spans="1:1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45"/>
      <c r="L243" s="46"/>
      <c r="M243" s="2"/>
      <c r="N243" s="45"/>
      <c r="O243" s="47"/>
      <c r="P243" s="47"/>
    </row>
  </sheetData>
  <sheetProtection password="9690" sheet="1" objects="1" scenarios="1" selectLockedCells="1" selectUnlockedCells="1"/>
  <autoFilter ref="A11:P20"/>
  <mergeCells count="5">
    <mergeCell ref="A2:P3"/>
    <mergeCell ref="A5:P6"/>
    <mergeCell ref="A9:J9"/>
    <mergeCell ref="L9:M10"/>
    <mergeCell ref="O9:P10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 Udnet</dc:creator>
  <cp:keywords/>
  <dc:description/>
  <cp:lastModifiedBy>pvicerrec1</cp:lastModifiedBy>
  <dcterms:created xsi:type="dcterms:W3CDTF">2009-09-17T14:00:42Z</dcterms:created>
  <dcterms:modified xsi:type="dcterms:W3CDTF">2010-08-30T20:13:41Z</dcterms:modified>
  <cp:category/>
  <cp:version/>
  <cp:contentType/>
  <cp:contentStatus/>
</cp:coreProperties>
</file>