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541" yWindow="60" windowWidth="15480" windowHeight="6360" activeTab="0"/>
  </bookViews>
  <sheets>
    <sheet name="Formato Presupuesto Natura" sheetId="1" r:id="rId1"/>
  </sheets>
  <definedNames>
    <definedName name="A_IMPRESIÓN_IM">#REF!</definedName>
    <definedName name="AD">#REF!</definedName>
    <definedName name="bASE">#REF!</definedName>
    <definedName name="Base_datos_IM">#REF!</definedName>
    <definedName name="BASE_DE_DATOS">#REF!</definedName>
    <definedName name="CALCULO">#REF!</definedName>
    <definedName name="COPIA1">#REF!</definedName>
    <definedName name="COPIA2">#REF!</definedName>
    <definedName name="CRIT1">#REF!</definedName>
    <definedName name="Extracción_IM">#REF!</definedName>
    <definedName name="impresion">#REF!</definedName>
    <definedName name="REAJUSTE">#REF!</definedName>
    <definedName name="REAJUSTES">#REF!</definedName>
    <definedName name="SALID1">#REF!</definedName>
    <definedName name="titu">#REF!</definedName>
    <definedName name="titu2">#REF!</definedName>
  </definedNames>
  <calcPr fullCalcOnLoad="1"/>
</workbook>
</file>

<file path=xl/sharedStrings.xml><?xml version="1.0" encoding="utf-8"?>
<sst xmlns="http://schemas.openxmlformats.org/spreadsheetml/2006/main" count="102" uniqueCount="76">
  <si>
    <t>ADECUACIÓN TERRAZA EDIFICIO NATURA</t>
  </si>
  <si>
    <t>ÍTEM</t>
  </si>
  <si>
    <t>DESCRIPCIÓN</t>
  </si>
  <si>
    <t>UN</t>
  </si>
  <si>
    <t>CANT</t>
  </si>
  <si>
    <t>VALOR UNITARIO</t>
  </si>
  <si>
    <t>VALOR PARCIAL</t>
  </si>
  <si>
    <t>PRELIMINARES</t>
  </si>
  <si>
    <t>1,2</t>
  </si>
  <si>
    <t>Localización y replanteo</t>
  </si>
  <si>
    <t>M2</t>
  </si>
  <si>
    <t>1,3</t>
  </si>
  <si>
    <t>Cerramiento en lona</t>
  </si>
  <si>
    <t>ml</t>
  </si>
  <si>
    <t>1,4</t>
  </si>
  <si>
    <t>Desmonte puerta metálica</t>
  </si>
  <si>
    <t>Gl</t>
  </si>
  <si>
    <t>CONCRETOS</t>
  </si>
  <si>
    <t>2,2</t>
  </si>
  <si>
    <t>Placa en Concreto e= 12 cm. incluye refuerzo en malla electro soldada</t>
  </si>
  <si>
    <t>MAMPOSTERÍA</t>
  </si>
  <si>
    <t>3,2</t>
  </si>
  <si>
    <t>Mueble en lamina superboard (según diseño) incluye perfil y omegas</t>
  </si>
  <si>
    <t>INSTALACIONES HIDRO-SANITARIAS</t>
  </si>
  <si>
    <t>Punto Sanitario de 2"</t>
  </si>
  <si>
    <t>Un</t>
  </si>
  <si>
    <t>Punto de Agua Fría PVC</t>
  </si>
  <si>
    <t>Registro de /72"</t>
  </si>
  <si>
    <t>Bajante de aguas lluvias PVC 4"</t>
  </si>
  <si>
    <t>Ml</t>
  </si>
  <si>
    <t>INSTALACIONES ELÉCTRICAS</t>
  </si>
  <si>
    <t>5,1</t>
  </si>
  <si>
    <t>Salida Lámpara de Techo PVC</t>
  </si>
  <si>
    <t>5,2</t>
  </si>
  <si>
    <t>Salida PVC incluye toma doble</t>
  </si>
  <si>
    <t>5,3</t>
  </si>
  <si>
    <t>Bala halógena</t>
  </si>
  <si>
    <t>5,4</t>
  </si>
  <si>
    <t>Bala dulux 2*32</t>
  </si>
  <si>
    <t>5,5</t>
  </si>
  <si>
    <t xml:space="preserve">Interruptor doble </t>
  </si>
  <si>
    <t>PISOS</t>
  </si>
  <si>
    <t>6,1</t>
  </si>
  <si>
    <t>Piso en madera - Deck</t>
  </si>
  <si>
    <t>CUBIERTA</t>
  </si>
  <si>
    <t>7,1</t>
  </si>
  <si>
    <t>Suministro e Instalación de Lona Acrílica, en estructura liviana en Aluminio incluye perfileria necesaria para el montaje, pintura estructura metálica y elementos y accesorios necesarios para la instalación</t>
  </si>
  <si>
    <t>7,2</t>
  </si>
  <si>
    <t xml:space="preserve">Pedestales en concreto acelerado, con  impermeabilizante ; incluye corte  con pulidora del manto asfáltico, demolición de alistado , e impermeabilización de la superficie de los pedestales </t>
  </si>
  <si>
    <t>7,3</t>
  </si>
  <si>
    <t>Nivelación con Sika Graut , suministro de pernos roscados de 18cm. Anclados 5 cm a la placa de cubierta, con epóxico HY-150 de Hilti.</t>
  </si>
  <si>
    <t xml:space="preserve">Un </t>
  </si>
  <si>
    <t>CARPINTERÍA METÁLICA</t>
  </si>
  <si>
    <t>Canal en lamina cold rolled cal. 18 incluye anticorrosivo y pintura electroestática color a escoger</t>
  </si>
  <si>
    <t>Flanche en lamina cold rolled cal.20 incluye anticorrosivo y pintura electroestática color a escoger</t>
  </si>
  <si>
    <t>CARPINTERÍA EN ALUMINIO Y VIDRIO</t>
  </si>
  <si>
    <t>Puerta en vidrio templado laminado de 5+5 mm de 1,00 x 2,00 chapetas manerales y accesorios en acero, bisagra hidráulica</t>
  </si>
  <si>
    <t>ACABADOS</t>
  </si>
  <si>
    <t>Sofá de tres puestos</t>
  </si>
  <si>
    <t>Mesa de centro</t>
  </si>
  <si>
    <t>Barra en acero inoxidable de 0,60 mts</t>
  </si>
  <si>
    <t>Sillas tipo barra (diseño a escoger)</t>
  </si>
  <si>
    <t>Mesas de aluminio a puestos</t>
  </si>
  <si>
    <t>Sillas para mesa de aluminio</t>
  </si>
  <si>
    <t>Matera en acero inoxidable cal. 18 con soporte y vidrio según diseño</t>
  </si>
  <si>
    <t>ASEO GENERAL</t>
  </si>
  <si>
    <t>Aseo durante la obra</t>
  </si>
  <si>
    <t>Retiro de escombros</t>
  </si>
  <si>
    <t>Vj</t>
  </si>
  <si>
    <t xml:space="preserve">COSTO DIRECTO CONTRATO </t>
  </si>
  <si>
    <t>ADMINISTRACIÓN</t>
  </si>
  <si>
    <t>%</t>
  </si>
  <si>
    <t>IMPREVISTOS</t>
  </si>
  <si>
    <t>UTILIDADES</t>
  </si>
  <si>
    <t>IVA S/UTILIDADES</t>
  </si>
  <si>
    <t>TOTAL CONTRATO</t>
  </si>
</sst>
</file>

<file path=xl/styles.xml><?xml version="1.0" encoding="utf-8"?>
<styleSheet xmlns="http://schemas.openxmlformats.org/spreadsheetml/2006/main">
  <numFmts count="2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0_)"/>
    <numFmt numFmtId="173" formatCode="[$$-240A]\ #,##0"/>
    <numFmt numFmtId="174" formatCode="_-[$€-2]* #,##0.00_-;\-[$€-2]* #,##0.00_-;_-[$€-2]* &quot;-&quot;??_-"/>
    <numFmt numFmtId="175" formatCode="&quot;$&quot;#,##0_);\(&quot;$&quot;#,##0\)"/>
  </numFmts>
  <fonts count="26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Courier"/>
      <family val="3"/>
    </font>
    <font>
      <sz val="8"/>
      <color indexed="8"/>
      <name val="Calibri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14" fillId="4" borderId="0" applyNumberFormat="0" applyBorder="0" applyAlignment="0" applyProtection="0"/>
    <xf numFmtId="0" fontId="19" fillId="16" borderId="1" applyNumberFormat="0" applyAlignment="0" applyProtection="0"/>
    <xf numFmtId="0" fontId="21" fillId="17" borderId="2" applyNumberFormat="0" applyAlignment="0" applyProtection="0"/>
    <xf numFmtId="0" fontId="20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17" fillId="7" borderId="1" applyNumberFormat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5" fillId="3" borderId="0" applyNumberFormat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6" fillId="22" borderId="0" applyNumberFormat="0" applyBorder="0" applyAlignment="0" applyProtection="0"/>
    <xf numFmtId="172" fontId="4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18" fillId="16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24" fillId="0" borderId="9" applyNumberFormat="0" applyFill="0" applyAlignment="0" applyProtection="0"/>
  </cellStyleXfs>
  <cellXfs count="48">
    <xf numFmtId="0" fontId="0" fillId="0" borderId="0" xfId="0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justify" vertical="center" wrapText="1"/>
    </xf>
    <xf numFmtId="0" fontId="3" fillId="0" borderId="14" xfId="0" applyFont="1" applyBorder="1" applyAlignment="1">
      <alignment horizontal="center" vertical="center" wrapText="1"/>
    </xf>
    <xf numFmtId="1" fontId="3" fillId="0" borderId="14" xfId="0" applyNumberFormat="1" applyFont="1" applyBorder="1" applyAlignment="1">
      <alignment horizontal="center" vertical="center" wrapText="1"/>
    </xf>
    <xf numFmtId="43" fontId="3" fillId="0" borderId="14" xfId="51" applyFont="1" applyBorder="1" applyAlignment="1">
      <alignment vertical="center" wrapText="1"/>
    </xf>
    <xf numFmtId="167" fontId="3" fillId="0" borderId="15" xfId="57" applyNumberFormat="1" applyFont="1" applyFill="1" applyBorder="1" applyAlignment="1" applyProtection="1">
      <alignment vertical="center"/>
      <protection/>
    </xf>
    <xf numFmtId="0" fontId="5" fillId="0" borderId="16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justify" vertical="center" wrapText="1"/>
    </xf>
    <xf numFmtId="0" fontId="6" fillId="0" borderId="16" xfId="0" applyFont="1" applyBorder="1" applyAlignment="1">
      <alignment horizontal="center" vertical="center"/>
    </xf>
    <xf numFmtId="40" fontId="6" fillId="0" borderId="16" xfId="0" applyNumberFormat="1" applyFont="1" applyBorder="1" applyAlignment="1">
      <alignment horizontal="right" vertical="center"/>
    </xf>
    <xf numFmtId="173" fontId="3" fillId="0" borderId="16" xfId="0" applyNumberFormat="1" applyFont="1" applyBorder="1" applyAlignment="1">
      <alignment vertical="center"/>
    </xf>
    <xf numFmtId="167" fontId="3" fillId="0" borderId="16" xfId="57" applyNumberFormat="1" applyFont="1" applyFill="1" applyBorder="1" applyAlignment="1" applyProtection="1">
      <alignment vertical="center"/>
      <protection/>
    </xf>
    <xf numFmtId="0" fontId="3" fillId="0" borderId="16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justify" vertical="center" wrapText="1"/>
    </xf>
    <xf numFmtId="0" fontId="3" fillId="0" borderId="16" xfId="0" applyFont="1" applyBorder="1" applyAlignment="1">
      <alignment horizontal="center" vertical="center" wrapText="1"/>
    </xf>
    <xf numFmtId="40" fontId="3" fillId="0" borderId="16" xfId="0" applyNumberFormat="1" applyFont="1" applyBorder="1" applyAlignment="1">
      <alignment horizontal="center" vertical="center" wrapText="1"/>
    </xf>
    <xf numFmtId="43" fontId="3" fillId="0" borderId="16" xfId="51" applyFont="1" applyBorder="1" applyAlignment="1">
      <alignment vertical="center" wrapText="1"/>
    </xf>
    <xf numFmtId="0" fontId="2" fillId="0" borderId="17" xfId="0" applyFont="1" applyBorder="1" applyAlignment="1">
      <alignment horizontal="justify" vertical="center" wrapText="1"/>
    </xf>
    <xf numFmtId="0" fontId="3" fillId="0" borderId="18" xfId="0" applyFont="1" applyBorder="1" applyAlignment="1">
      <alignment horizontal="center" vertical="center" wrapText="1"/>
    </xf>
    <xf numFmtId="40" fontId="3" fillId="0" borderId="18" xfId="0" applyNumberFormat="1" applyFont="1" applyBorder="1" applyAlignment="1">
      <alignment horizontal="center" vertical="center" wrapText="1"/>
    </xf>
    <xf numFmtId="43" fontId="3" fillId="0" borderId="18" xfId="51" applyFont="1" applyBorder="1" applyAlignment="1">
      <alignment vertical="center" wrapText="1"/>
    </xf>
    <xf numFmtId="167" fontId="3" fillId="0" borderId="19" xfId="57" applyNumberFormat="1" applyFont="1" applyFill="1" applyBorder="1" applyAlignment="1" applyProtection="1">
      <alignment vertical="center"/>
      <protection/>
    </xf>
    <xf numFmtId="0" fontId="5" fillId="0" borderId="20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justify" vertical="center" wrapText="1"/>
    </xf>
    <xf numFmtId="0" fontId="6" fillId="0" borderId="20" xfId="0" applyFont="1" applyBorder="1" applyAlignment="1">
      <alignment horizontal="center" vertical="center"/>
    </xf>
    <xf numFmtId="40" fontId="6" fillId="0" borderId="20" xfId="0" applyNumberFormat="1" applyFont="1" applyBorder="1" applyAlignment="1">
      <alignment horizontal="right" vertical="center"/>
    </xf>
    <xf numFmtId="173" fontId="3" fillId="0" borderId="20" xfId="0" applyNumberFormat="1" applyFont="1" applyBorder="1" applyAlignment="1">
      <alignment vertical="center"/>
    </xf>
    <xf numFmtId="167" fontId="3" fillId="0" borderId="20" xfId="57" applyNumberFormat="1" applyFont="1" applyFill="1" applyBorder="1" applyAlignment="1" applyProtection="1">
      <alignment vertical="center"/>
      <protection/>
    </xf>
    <xf numFmtId="3" fontId="2" fillId="0" borderId="21" xfId="57" applyNumberFormat="1" applyFont="1" applyBorder="1" applyAlignment="1">
      <alignment horizontal="centerContinuous"/>
      <protection/>
    </xf>
    <xf numFmtId="3" fontId="2" fillId="0" borderId="22" xfId="57" applyNumberFormat="1" applyFont="1" applyBorder="1" applyAlignment="1">
      <alignment horizontal="centerContinuous"/>
      <protection/>
    </xf>
    <xf numFmtId="167" fontId="2" fillId="0" borderId="11" xfId="57" applyNumberFormat="1" applyFont="1" applyFill="1" applyBorder="1" applyProtection="1">
      <alignment/>
      <protection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1" xfId="0" applyBorder="1" applyAlignment="1">
      <alignment/>
    </xf>
    <xf numFmtId="10" fontId="6" fillId="0" borderId="11" xfId="0" applyNumberFormat="1" applyFont="1" applyBorder="1" applyAlignment="1">
      <alignment horizontal="right" vertical="center"/>
    </xf>
    <xf numFmtId="173" fontId="3" fillId="0" borderId="11" xfId="0" applyNumberFormat="1" applyFont="1" applyBorder="1" applyAlignment="1">
      <alignment vertical="center"/>
    </xf>
    <xf numFmtId="167" fontId="2" fillId="0" borderId="23" xfId="57" applyNumberFormat="1" applyFont="1" applyFill="1" applyBorder="1" applyProtection="1">
      <alignment/>
      <protection/>
    </xf>
    <xf numFmtId="3" fontId="2" fillId="0" borderId="21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2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uro" xfId="47"/>
    <cellStyle name="Fecha" xfId="48"/>
    <cellStyle name="Fijo" xfId="49"/>
    <cellStyle name="Incorrecto" xfId="50"/>
    <cellStyle name="Comma" xfId="51"/>
    <cellStyle name="Comma [0]" xfId="52"/>
    <cellStyle name="Currency" xfId="53"/>
    <cellStyle name="Currency [0]" xfId="54"/>
    <cellStyle name="Moneda0" xfId="55"/>
    <cellStyle name="Neutral" xfId="56"/>
    <cellStyle name="Normal_LISTA S.E.D" xfId="57"/>
    <cellStyle name="Notas" xfId="58"/>
    <cellStyle name="Percent" xfId="59"/>
    <cellStyle name="Punto0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0"/>
    <pageSetUpPr fitToPage="1"/>
  </sheetPr>
  <dimension ref="A1:F49"/>
  <sheetViews>
    <sheetView tabSelected="1" zoomScalePageLayoutView="0" workbookViewId="0" topLeftCell="A1">
      <selection activeCell="B8" sqref="B8"/>
    </sheetView>
  </sheetViews>
  <sheetFormatPr defaultColWidth="11.421875" defaultRowHeight="12.75"/>
  <cols>
    <col min="1" max="1" width="4.7109375" style="0" bestFit="1" customWidth="1"/>
    <col min="2" max="2" width="50.28125" style="0" customWidth="1"/>
    <col min="3" max="3" width="3.28125" style="0" bestFit="1" customWidth="1"/>
    <col min="4" max="4" width="6.28125" style="0" bestFit="1" customWidth="1"/>
    <col min="5" max="5" width="10.8515625" style="0" bestFit="1" customWidth="1"/>
    <col min="6" max="6" width="13.7109375" style="0" bestFit="1" customWidth="1"/>
    <col min="7" max="7" width="15.8515625" style="0" bestFit="1" customWidth="1"/>
  </cols>
  <sheetData>
    <row r="1" spans="1:6" ht="17.25" customHeight="1">
      <c r="A1" s="42" t="s">
        <v>0</v>
      </c>
      <c r="B1" s="43"/>
      <c r="C1" s="43"/>
      <c r="D1" s="43"/>
      <c r="E1" s="43"/>
      <c r="F1" s="44"/>
    </row>
    <row r="2" spans="1:6" s="4" customFormat="1" ht="22.5">
      <c r="A2" s="1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3" t="s">
        <v>6</v>
      </c>
    </row>
    <row r="3" spans="1:6" ht="12.75">
      <c r="A3" s="5">
        <v>1</v>
      </c>
      <c r="B3" s="6" t="s">
        <v>7</v>
      </c>
      <c r="C3" s="7"/>
      <c r="D3" s="8"/>
      <c r="E3" s="9"/>
      <c r="F3" s="10"/>
    </row>
    <row r="4" spans="1:6" ht="12.75">
      <c r="A4" s="11" t="s">
        <v>8</v>
      </c>
      <c r="B4" s="12" t="s">
        <v>9</v>
      </c>
      <c r="C4" s="13" t="s">
        <v>10</v>
      </c>
      <c r="D4" s="14">
        <v>215.52</v>
      </c>
      <c r="E4" s="15"/>
      <c r="F4" s="16">
        <f>ROUND(+E4*D4,2)</f>
        <v>0</v>
      </c>
    </row>
    <row r="5" spans="1:6" ht="12.75">
      <c r="A5" s="11" t="s">
        <v>11</v>
      </c>
      <c r="B5" s="12" t="s">
        <v>12</v>
      </c>
      <c r="C5" s="13" t="s">
        <v>13</v>
      </c>
      <c r="D5" s="14">
        <v>45</v>
      </c>
      <c r="E5" s="15"/>
      <c r="F5" s="16">
        <f>ROUND(+E5*D5,2)</f>
        <v>0</v>
      </c>
    </row>
    <row r="6" spans="1:6" ht="12.75">
      <c r="A6" s="11" t="s">
        <v>14</v>
      </c>
      <c r="B6" s="12" t="s">
        <v>15</v>
      </c>
      <c r="C6" s="13" t="s">
        <v>16</v>
      </c>
      <c r="D6" s="14">
        <v>1</v>
      </c>
      <c r="E6" s="15"/>
      <c r="F6" s="16">
        <f>ROUND(+E6*D6,2)</f>
        <v>0</v>
      </c>
    </row>
    <row r="7" spans="1:6" ht="12.75">
      <c r="A7" s="17">
        <v>2</v>
      </c>
      <c r="B7" s="18" t="s">
        <v>17</v>
      </c>
      <c r="C7" s="19"/>
      <c r="D7" s="20"/>
      <c r="E7" s="21"/>
      <c r="F7" s="16"/>
    </row>
    <row r="8" spans="1:6" ht="22.5">
      <c r="A8" s="11" t="s">
        <v>18</v>
      </c>
      <c r="B8" s="12" t="s">
        <v>19</v>
      </c>
      <c r="C8" s="13" t="s">
        <v>10</v>
      </c>
      <c r="D8" s="14">
        <v>9.45</v>
      </c>
      <c r="E8" s="15"/>
      <c r="F8" s="16">
        <f>ROUND(+E8*D8,2)</f>
        <v>0</v>
      </c>
    </row>
    <row r="9" spans="1:6" ht="12.75">
      <c r="A9" s="17">
        <v>3</v>
      </c>
      <c r="B9" s="18" t="s">
        <v>20</v>
      </c>
      <c r="C9" s="19"/>
      <c r="D9" s="20"/>
      <c r="E9" s="21"/>
      <c r="F9" s="16"/>
    </row>
    <row r="10" spans="1:6" ht="12.75">
      <c r="A10" s="11" t="s">
        <v>21</v>
      </c>
      <c r="B10" s="12" t="s">
        <v>22</v>
      </c>
      <c r="C10" s="13" t="s">
        <v>16</v>
      </c>
      <c r="D10" s="14">
        <v>1</v>
      </c>
      <c r="E10" s="15"/>
      <c r="F10" s="16">
        <f>ROUND(+E10*D10,2)</f>
        <v>0</v>
      </c>
    </row>
    <row r="11" spans="1:6" ht="12.75">
      <c r="A11" s="17">
        <v>4</v>
      </c>
      <c r="B11" s="18" t="s">
        <v>23</v>
      </c>
      <c r="C11" s="19"/>
      <c r="D11" s="20"/>
      <c r="E11" s="21"/>
      <c r="F11" s="16"/>
    </row>
    <row r="12" spans="1:6" ht="12.75">
      <c r="A12" s="11">
        <v>4.1</v>
      </c>
      <c r="B12" s="12" t="s">
        <v>24</v>
      </c>
      <c r="C12" s="13" t="s">
        <v>25</v>
      </c>
      <c r="D12" s="14">
        <v>1</v>
      </c>
      <c r="E12" s="15"/>
      <c r="F12" s="16">
        <f>ROUND(+E12*D12,2)</f>
        <v>0</v>
      </c>
    </row>
    <row r="13" spans="1:6" ht="12.75">
      <c r="A13" s="11">
        <v>4.2</v>
      </c>
      <c r="B13" s="12" t="s">
        <v>26</v>
      </c>
      <c r="C13" s="13" t="s">
        <v>25</v>
      </c>
      <c r="D13" s="14">
        <v>1</v>
      </c>
      <c r="E13" s="15"/>
      <c r="F13" s="16">
        <f>ROUND(+E13*D13,2)</f>
        <v>0</v>
      </c>
    </row>
    <row r="14" spans="1:6" ht="12.75">
      <c r="A14" s="11">
        <v>4.3</v>
      </c>
      <c r="B14" s="12" t="s">
        <v>27</v>
      </c>
      <c r="C14" s="13" t="s">
        <v>25</v>
      </c>
      <c r="D14" s="14">
        <v>1</v>
      </c>
      <c r="E14" s="15"/>
      <c r="F14" s="16">
        <f>ROUND(+E14*D14,2)</f>
        <v>0</v>
      </c>
    </row>
    <row r="15" spans="1:6" ht="12.75">
      <c r="A15" s="11">
        <v>4.4</v>
      </c>
      <c r="B15" s="12" t="s">
        <v>28</v>
      </c>
      <c r="C15" s="13" t="s">
        <v>29</v>
      </c>
      <c r="D15" s="14">
        <v>11</v>
      </c>
      <c r="E15" s="15"/>
      <c r="F15" s="16">
        <f>ROUND(+E15*D15,2)</f>
        <v>0</v>
      </c>
    </row>
    <row r="16" spans="1:6" ht="12.75">
      <c r="A16" s="17">
        <v>5</v>
      </c>
      <c r="B16" s="18" t="s">
        <v>30</v>
      </c>
      <c r="C16" s="19"/>
      <c r="D16" s="20"/>
      <c r="E16" s="21"/>
      <c r="F16" s="16"/>
    </row>
    <row r="17" spans="1:6" ht="12.75">
      <c r="A17" s="11" t="s">
        <v>31</v>
      </c>
      <c r="B17" s="12" t="s">
        <v>32</v>
      </c>
      <c r="C17" s="13" t="s">
        <v>25</v>
      </c>
      <c r="D17" s="14">
        <v>10</v>
      </c>
      <c r="E17" s="15"/>
      <c r="F17" s="16">
        <f>ROUND(+E17*D17,2)</f>
        <v>0</v>
      </c>
    </row>
    <row r="18" spans="1:6" ht="12.75">
      <c r="A18" s="11" t="s">
        <v>33</v>
      </c>
      <c r="B18" s="12" t="s">
        <v>34</v>
      </c>
      <c r="C18" s="13" t="s">
        <v>25</v>
      </c>
      <c r="D18" s="14">
        <v>4</v>
      </c>
      <c r="E18" s="15"/>
      <c r="F18" s="16">
        <f>ROUND(+E18*D18,2)</f>
        <v>0</v>
      </c>
    </row>
    <row r="19" spans="1:6" ht="12.75">
      <c r="A19" s="11" t="s">
        <v>35</v>
      </c>
      <c r="B19" s="12" t="s">
        <v>36</v>
      </c>
      <c r="C19" s="13" t="s">
        <v>25</v>
      </c>
      <c r="D19" s="14">
        <v>1</v>
      </c>
      <c r="E19" s="15"/>
      <c r="F19" s="16">
        <f>ROUND(+E19*D19,2)</f>
        <v>0</v>
      </c>
    </row>
    <row r="20" spans="1:6" ht="12.75">
      <c r="A20" s="11" t="s">
        <v>37</v>
      </c>
      <c r="B20" s="12" t="s">
        <v>38</v>
      </c>
      <c r="C20" s="13" t="s">
        <v>25</v>
      </c>
      <c r="D20" s="14">
        <v>10</v>
      </c>
      <c r="E20" s="15"/>
      <c r="F20" s="16">
        <f>ROUND(+E20*D20,2)</f>
        <v>0</v>
      </c>
    </row>
    <row r="21" spans="1:6" ht="12.75">
      <c r="A21" s="11" t="s">
        <v>39</v>
      </c>
      <c r="B21" s="12" t="s">
        <v>40</v>
      </c>
      <c r="C21" s="13" t="s">
        <v>25</v>
      </c>
      <c r="D21" s="14">
        <v>5</v>
      </c>
      <c r="E21" s="15"/>
      <c r="F21" s="16">
        <f>ROUND(+E21*D21,2)</f>
        <v>0</v>
      </c>
    </row>
    <row r="22" spans="1:6" ht="12.75">
      <c r="A22" s="17">
        <v>6</v>
      </c>
      <c r="B22" s="18" t="s">
        <v>41</v>
      </c>
      <c r="C22" s="19"/>
      <c r="D22" s="20"/>
      <c r="E22" s="21"/>
      <c r="F22" s="16"/>
    </row>
    <row r="23" spans="1:6" ht="15" customHeight="1">
      <c r="A23" s="11" t="s">
        <v>42</v>
      </c>
      <c r="B23" s="12" t="s">
        <v>43</v>
      </c>
      <c r="C23" s="13" t="s">
        <v>10</v>
      </c>
      <c r="D23" s="14">
        <v>152.45</v>
      </c>
      <c r="E23" s="15"/>
      <c r="F23" s="16">
        <f>ROUND(+E23*D23,2)</f>
        <v>0</v>
      </c>
    </row>
    <row r="24" spans="1:6" ht="12.75">
      <c r="A24" s="17">
        <v>7</v>
      </c>
      <c r="B24" s="22" t="s">
        <v>44</v>
      </c>
      <c r="C24" s="23"/>
      <c r="D24" s="24"/>
      <c r="E24" s="25"/>
      <c r="F24" s="26"/>
    </row>
    <row r="25" spans="1:6" ht="45">
      <c r="A25" s="11" t="s">
        <v>45</v>
      </c>
      <c r="B25" s="12" t="s">
        <v>46</v>
      </c>
      <c r="C25" s="13" t="s">
        <v>10</v>
      </c>
      <c r="D25" s="14">
        <v>219.2</v>
      </c>
      <c r="E25" s="15"/>
      <c r="F25" s="16">
        <f>ROUND(+E25*D25,2)</f>
        <v>0</v>
      </c>
    </row>
    <row r="26" spans="1:6" ht="33.75">
      <c r="A26" s="11" t="s">
        <v>47</v>
      </c>
      <c r="B26" s="12" t="s">
        <v>48</v>
      </c>
      <c r="C26" s="13" t="s">
        <v>25</v>
      </c>
      <c r="D26" s="14">
        <v>15</v>
      </c>
      <c r="E26" s="15"/>
      <c r="F26" s="16">
        <f>ROUND(+E26*D26,2)</f>
        <v>0</v>
      </c>
    </row>
    <row r="27" spans="1:6" ht="22.5">
      <c r="A27" s="11" t="s">
        <v>49</v>
      </c>
      <c r="B27" s="12" t="s">
        <v>50</v>
      </c>
      <c r="C27" s="13" t="s">
        <v>51</v>
      </c>
      <c r="D27" s="14">
        <v>60</v>
      </c>
      <c r="E27" s="15"/>
      <c r="F27" s="16">
        <f>ROUND(+E27*D27,2)</f>
        <v>0</v>
      </c>
    </row>
    <row r="28" spans="1:6" ht="12.75">
      <c r="A28" s="17">
        <v>8</v>
      </c>
      <c r="B28" s="22" t="s">
        <v>52</v>
      </c>
      <c r="C28" s="23"/>
      <c r="D28" s="24"/>
      <c r="E28" s="25"/>
      <c r="F28" s="26"/>
    </row>
    <row r="29" spans="1:6" ht="22.5">
      <c r="A29" s="11">
        <v>8.1</v>
      </c>
      <c r="B29" s="12" t="s">
        <v>53</v>
      </c>
      <c r="C29" s="13" t="s">
        <v>29</v>
      </c>
      <c r="D29" s="14">
        <f>9.13+16.28</f>
        <v>25.410000000000004</v>
      </c>
      <c r="E29" s="15"/>
      <c r="F29" s="16">
        <f>ROUND(+E29*D29,2)</f>
        <v>0</v>
      </c>
    </row>
    <row r="30" spans="1:6" ht="22.5">
      <c r="A30" s="11">
        <v>8.2</v>
      </c>
      <c r="B30" s="12" t="s">
        <v>54</v>
      </c>
      <c r="C30" s="13" t="s">
        <v>29</v>
      </c>
      <c r="D30" s="14">
        <v>12</v>
      </c>
      <c r="E30" s="15"/>
      <c r="F30" s="16">
        <f>ROUND(+E30*D30,2)</f>
        <v>0</v>
      </c>
    </row>
    <row r="31" spans="1:6" ht="17.25" customHeight="1">
      <c r="A31" s="17">
        <v>9</v>
      </c>
      <c r="B31" s="22" t="s">
        <v>55</v>
      </c>
      <c r="C31" s="23"/>
      <c r="D31" s="24"/>
      <c r="E31" s="25"/>
      <c r="F31" s="26"/>
    </row>
    <row r="32" spans="1:6" ht="22.5">
      <c r="A32" s="11">
        <v>9.1</v>
      </c>
      <c r="B32" s="12" t="s">
        <v>56</v>
      </c>
      <c r="C32" s="13" t="s">
        <v>25</v>
      </c>
      <c r="D32" s="14">
        <v>1</v>
      </c>
      <c r="E32" s="15"/>
      <c r="F32" s="16">
        <f>ROUND(+E32*D32,2)</f>
        <v>0</v>
      </c>
    </row>
    <row r="33" spans="1:6" ht="12.75">
      <c r="A33" s="17">
        <v>10</v>
      </c>
      <c r="B33" s="22" t="s">
        <v>57</v>
      </c>
      <c r="C33" s="23"/>
      <c r="D33" s="24"/>
      <c r="E33" s="25"/>
      <c r="F33" s="26"/>
    </row>
    <row r="34" spans="1:6" ht="12.75">
      <c r="A34" s="11">
        <v>10.1</v>
      </c>
      <c r="B34" s="12" t="s">
        <v>58</v>
      </c>
      <c r="C34" s="13" t="s">
        <v>25</v>
      </c>
      <c r="D34" s="14">
        <v>4</v>
      </c>
      <c r="E34" s="15"/>
      <c r="F34" s="16">
        <f aca="true" t="shared" si="0" ref="F34:F40">ROUND(+E34*D34,2)</f>
        <v>0</v>
      </c>
    </row>
    <row r="35" spans="1:6" ht="12.75">
      <c r="A35" s="11">
        <v>10.2</v>
      </c>
      <c r="B35" s="12" t="s">
        <v>59</v>
      </c>
      <c r="C35" s="13" t="s">
        <v>25</v>
      </c>
      <c r="D35" s="14">
        <v>1</v>
      </c>
      <c r="E35" s="15"/>
      <c r="F35" s="16">
        <f t="shared" si="0"/>
        <v>0</v>
      </c>
    </row>
    <row r="36" spans="1:6" ht="12.75">
      <c r="A36" s="11">
        <v>10.3</v>
      </c>
      <c r="B36" s="12" t="s">
        <v>60</v>
      </c>
      <c r="C36" s="13" t="s">
        <v>29</v>
      </c>
      <c r="D36" s="14">
        <v>6.8</v>
      </c>
      <c r="E36" s="15"/>
      <c r="F36" s="16">
        <f t="shared" si="0"/>
        <v>0</v>
      </c>
    </row>
    <row r="37" spans="1:6" ht="12.75">
      <c r="A37" s="11">
        <v>10.4</v>
      </c>
      <c r="B37" s="12" t="s">
        <v>61</v>
      </c>
      <c r="C37" s="13" t="s">
        <v>25</v>
      </c>
      <c r="D37" s="14">
        <v>10</v>
      </c>
      <c r="E37" s="15"/>
      <c r="F37" s="16">
        <f t="shared" si="0"/>
        <v>0</v>
      </c>
    </row>
    <row r="38" spans="1:6" ht="12.75">
      <c r="A38" s="11">
        <v>10.5</v>
      </c>
      <c r="B38" s="12" t="s">
        <v>62</v>
      </c>
      <c r="C38" s="13" t="s">
        <v>25</v>
      </c>
      <c r="D38" s="14">
        <v>19</v>
      </c>
      <c r="E38" s="15"/>
      <c r="F38" s="16">
        <f t="shared" si="0"/>
        <v>0</v>
      </c>
    </row>
    <row r="39" spans="1:6" ht="15" customHeight="1">
      <c r="A39" s="11">
        <v>10.6</v>
      </c>
      <c r="B39" s="12" t="s">
        <v>63</v>
      </c>
      <c r="C39" s="13" t="s">
        <v>25</v>
      </c>
      <c r="D39" s="14">
        <v>76</v>
      </c>
      <c r="E39" s="15"/>
      <c r="F39" s="16">
        <f t="shared" si="0"/>
        <v>0</v>
      </c>
    </row>
    <row r="40" spans="1:6" ht="12.75">
      <c r="A40" s="11">
        <v>10.7</v>
      </c>
      <c r="B40" s="12" t="s">
        <v>64</v>
      </c>
      <c r="C40" s="13" t="s">
        <v>25</v>
      </c>
      <c r="D40" s="14">
        <v>5</v>
      </c>
      <c r="E40" s="15"/>
      <c r="F40" s="16">
        <f t="shared" si="0"/>
        <v>0</v>
      </c>
    </row>
    <row r="41" spans="1:6" ht="12.75">
      <c r="A41" s="17">
        <v>11</v>
      </c>
      <c r="B41" s="22" t="s">
        <v>65</v>
      </c>
      <c r="C41" s="23"/>
      <c r="D41" s="24"/>
      <c r="E41" s="25"/>
      <c r="F41" s="26"/>
    </row>
    <row r="42" spans="1:6" ht="12.75">
      <c r="A42" s="11">
        <v>11.1</v>
      </c>
      <c r="B42" s="12" t="s">
        <v>66</v>
      </c>
      <c r="C42" s="13" t="s">
        <v>16</v>
      </c>
      <c r="D42" s="14">
        <v>1</v>
      </c>
      <c r="E42" s="15"/>
      <c r="F42" s="16">
        <f>ROUND(+E42*D42,2)</f>
        <v>0</v>
      </c>
    </row>
    <row r="43" spans="1:6" ht="12.75">
      <c r="A43" s="27">
        <v>11.2</v>
      </c>
      <c r="B43" s="28" t="s">
        <v>67</v>
      </c>
      <c r="C43" s="29" t="s">
        <v>68</v>
      </c>
      <c r="D43" s="30">
        <v>2</v>
      </c>
      <c r="E43" s="31"/>
      <c r="F43" s="32">
        <f>ROUND(+E43*D43,2)</f>
        <v>0</v>
      </c>
    </row>
    <row r="44" spans="1:6" ht="12.75">
      <c r="A44" s="33" t="s">
        <v>69</v>
      </c>
      <c r="B44" s="34"/>
      <c r="C44" s="34"/>
      <c r="D44" s="34"/>
      <c r="E44" s="34"/>
      <c r="F44" s="35">
        <f>SUM(F4:F43)</f>
        <v>0</v>
      </c>
    </row>
    <row r="45" spans="1:6" ht="12.75">
      <c r="A45" s="36"/>
      <c r="B45" s="37" t="s">
        <v>70</v>
      </c>
      <c r="C45" s="38" t="s">
        <v>71</v>
      </c>
      <c r="D45" s="39"/>
      <c r="E45" s="40">
        <f>F44*D45</f>
        <v>0</v>
      </c>
      <c r="F45" s="41">
        <f>D45*E45</f>
        <v>0</v>
      </c>
    </row>
    <row r="46" spans="1:6" ht="12.75">
      <c r="A46" s="36"/>
      <c r="B46" s="37" t="s">
        <v>72</v>
      </c>
      <c r="C46" s="38" t="s">
        <v>71</v>
      </c>
      <c r="D46" s="39"/>
      <c r="E46" s="40">
        <f>F44</f>
        <v>0</v>
      </c>
      <c r="F46" s="41">
        <f>D46*E46</f>
        <v>0</v>
      </c>
    </row>
    <row r="47" spans="1:6" ht="12.75">
      <c r="A47" s="36"/>
      <c r="B47" s="37" t="s">
        <v>73</v>
      </c>
      <c r="C47" s="38" t="s">
        <v>71</v>
      </c>
      <c r="D47" s="39"/>
      <c r="E47" s="40">
        <f>F44</f>
        <v>0</v>
      </c>
      <c r="F47" s="41">
        <f>D47*E47</f>
        <v>0</v>
      </c>
    </row>
    <row r="48" spans="1:6" ht="12.75">
      <c r="A48" s="36"/>
      <c r="B48" s="37" t="s">
        <v>74</v>
      </c>
      <c r="C48" s="38" t="s">
        <v>71</v>
      </c>
      <c r="D48" s="39">
        <v>0.16</v>
      </c>
      <c r="E48" s="40">
        <f>F47</f>
        <v>0</v>
      </c>
      <c r="F48" s="41">
        <f>D48*E48</f>
        <v>0</v>
      </c>
    </row>
    <row r="49" spans="1:6" ht="12.75">
      <c r="A49" s="45" t="s">
        <v>75</v>
      </c>
      <c r="B49" s="46"/>
      <c r="C49" s="46"/>
      <c r="D49" s="46"/>
      <c r="E49" s="47"/>
      <c r="F49" s="41">
        <f>SUM(F44:F48)</f>
        <v>0</v>
      </c>
    </row>
  </sheetData>
  <sheetProtection/>
  <mergeCells count="2">
    <mergeCell ref="A1:F1"/>
    <mergeCell ref="A49:E49"/>
  </mergeCells>
  <printOptions horizontalCentered="1"/>
  <pageMargins left="0.35433070866141736" right="0.2755905511811024" top="0.6" bottom="0.39" header="0.1968503937007874" footer="0.17"/>
  <pageSetup fitToHeight="1" fitToWidth="1" horizontalDpi="300" verticalDpi="300" orientation="portrait" r:id="rId2"/>
  <headerFooter alignWithMargins="0">
    <oddHeader>&amp;L&amp;G&amp;CUNIVERSIDAD DISTRITAL
FRANCISCO JOSÉ DE CALDAS</oddHeader>
    <oddFooter>&amp;RPágina &amp;N de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 PEÑA</dc:creator>
  <cp:keywords/>
  <dc:description/>
  <cp:lastModifiedBy>pviceadmin1</cp:lastModifiedBy>
  <dcterms:created xsi:type="dcterms:W3CDTF">2010-11-18T12:45:14Z</dcterms:created>
  <dcterms:modified xsi:type="dcterms:W3CDTF">2010-11-18T16:48:25Z</dcterms:modified>
  <cp:category/>
  <cp:version/>
  <cp:contentType/>
  <cp:contentStatus/>
</cp:coreProperties>
</file>