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785" yWindow="65521" windowWidth="10860" windowHeight="102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<sst xmlns="http://schemas.openxmlformats.org/spreadsheetml/2006/main" count="42" uniqueCount="42">
  <si>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ITEM</t>
  </si>
  <si>
    <t>CANTIDAD</t>
  </si>
  <si>
    <t>VALOR TOTAL</t>
  </si>
  <si>
    <t xml:space="preserve">VALOR UNITARIO </t>
  </si>
  <si>
    <t>VALOR IVA</t>
  </si>
  <si>
    <t>DESCRIPCION ITEM COTIZADO</t>
  </si>
  <si>
    <t>MARCA COTIZADA</t>
  </si>
  <si>
    <t>UNIVERSIDAD DISTRITAL FRANCISCO JOSE DE CALDAS</t>
  </si>
  <si>
    <t>CUADRO ANEXO No. 4 PROPUESTA ECONOMICA</t>
  </si>
  <si>
    <t>CONVOCATORIA PUBLICA  No. 019 DE 2010 CONTRATAR LA ADQUISICIÓN, INSTALACION Y CONFIGURACION DE EQUIPOS DE LABORATORIO ROBUSTOS, CON DESTINO A LOS LABORATORIOS  DE LAS FACULTADES DE INGENIERÍA, TECNOLOGICA, CIENCIAS Y EDUCACIÓN Y ARTES-ASAB  DE LA UNIVERSIDAD DISTRITAL FRANCISCO JOSÉ DE CALDAS, DE ACUERDO CON LAS CONDICIONES Y ESPECIFICACIONES PREVISTAS.”</t>
  </si>
  <si>
    <t xml:space="preserve">NOMBRE EQUIPO </t>
  </si>
  <si>
    <t xml:space="preserve">DESCRIPCIÓN  Y/O  CARACTERÍSTICAS </t>
  </si>
  <si>
    <t>ESPECTROFOTOMETRO</t>
  </si>
  <si>
    <t>ENTRENADOR RF-ID DUAL</t>
  </si>
  <si>
    <t>Maletín con lo siguiente: Dos módulos bluetooth para experimentación, monitoreo y análisis. Software con GUI bajo C++ con demostraciones y prácticas incluidas. Utilización de diferentes interfases: UART, USB, SPI. Handset para práctica de CHAT.  Rango de operación de frecuencia: 2402/2480. Frecuencia de ocupación de canal: 1 Mhz. Nivel de potencia de transmisión: + 4 dBm (clase 2), Sensitividad del receptor: -80 dBm, con antena dipolo, con cables UART, USB, SPI, Adaptadores, 2 Handset, Antenas a 2.4Ghz, con CD y maletín.</t>
  </si>
  <si>
    <t>COMPRESOR 0,5HP</t>
  </si>
  <si>
    <t>0,5 HP. 50 L/min.  Tanque de 24 L, nivel sonoro 43 dB.</t>
  </si>
  <si>
    <t>FPGA</t>
  </si>
  <si>
    <t>EQUIPO PARA EL ESTUDIO DE DIFRACCION E INTERFERENCIA EN OPTICA ONDULATORIA.</t>
  </si>
  <si>
    <t>EQUIPO PARA MEDIR LA CONSTANTE DE PLANCK (EFECTO FOTOELECTRICO). CON FILTROS DE BANDA ANGOSTA Y PRACTICAS DE RADIACION</t>
  </si>
  <si>
    <t xml:space="preserve">EQUIPO PARA OBTENER EL ESPECTRO ATOMICO DE GASES NOBLES Y VAPORES METALICOS UTILIZANDO UN ESPECTROMETRO DE REJILLA: </t>
  </si>
  <si>
    <t>MAQUINA DE PROTOTIPADO RAPIDO</t>
  </si>
  <si>
    <t>ESCANER A COLOR DE CAMA PLANA</t>
  </si>
  <si>
    <t>PLANEADORA</t>
  </si>
  <si>
    <t xml:space="preserve">RUTEADORA DE PEDAL NEUMATICA </t>
  </si>
  <si>
    <t>motor de 3 hp, plancha de 60 x 80 cms</t>
  </si>
  <si>
    <t xml:space="preserve">CEPILLO </t>
  </si>
  <si>
    <t xml:space="preserve">Banco. 16" 3 hp  monofasico 230 voltios. </t>
  </si>
  <si>
    <t xml:space="preserve">SUPERSIERRA </t>
  </si>
  <si>
    <t xml:space="preserve">Sierra de banco con guía deslizable. Motor 1.3/4 hp. 115v. </t>
  </si>
  <si>
    <t>Espectrofotómetro para microvolúmenes (0,5 ul - 2 ul) con rango de absorbancia de 190-840 nm y basado en la tensión superficial de los líquidos y con unidad para cubetaTamaño de muestra: Desde 50 Dl, de acuerdo a las Especificaciones del fabricante de la cubeta. Para pedestal desde 0.5 ul hasta 2 ul de muestra.
• Camino óptico de la cubeta: 10, 5, 2, 1 mm
• Camino óptico del pedestal: 1mm (con auto ajuste a 0.05 mm)
• Fuente de luz: Lámpara de Xenon
• Longitud de onda: 190-840nm
• Precisión de onda: 1nm
• Precisión de absorbancia: 0.002 ( 1mm de camino)
• Exactitud de absorbancia: 2% (a 0.76 a 257nm)
• Rango de absorbancia: 0.02-300 (10mm equivalente)
• Limite de detección: 2ng/Dl (dsDNA)
• Concentración máxima: 15.000 ng/Dl (ds DNA) en pedestal o 750 ng/ul (dsDNA) en cubeta.
• Tiempo de medida: menor a 5 segundos
• Material de construcción del pedestal de muestra: Acero inoxidable 303 y fibra de cuarzo
• Dimensiones: 20 x 15 x 12cm
• Consumo: 12 – 18 W
• Peso: 2 kg
• Calentamiento a 37°C y agitación en la cubeta.</t>
  </si>
  <si>
    <t>Constituido de dos módulos: para 13.56 Mhz pasivo y para 915 Mhz activo Frecuencia: 13.56 Mhz (módulo 1), 915 Mhz (módulo 2), Protocolo ISO 15693 (13.56 Mhz), tipo de transponder tarjeta de vecindad (13.56 Mhz), módulo (915 Mhz), rango de distancia 3 cm (13.56 Mhz), 2 Mts (915
Mhz), interfase al PC: RS 232C. COMPONENTES: Para el módulo de 13.56 Mhz con lector a 13.56 Mhz, Tag: tarjeta de vecindad, interfase al PC: RS232C, con cable de antena, adaptador y antena del lector. Para el módulo de 915 Mhz con lector de 915 Mhz, Tag: módulo, interfase PC: RS232C, Adaptador: 9 VDC, Antena del lector: 915 Mhz, Antena del TAag: 915 Mhz, Común: libro de texto, incluido maletín y CD.</t>
  </si>
  <si>
    <t xml:space="preserve">SISTEMA DE ENTRENADOR BLUETOOTH </t>
  </si>
  <si>
    <t>Tarjeta de desarrollo. Alimentación 100-240 voltios, 50/60 hertz con conectores universales. Incluido software de evaluación: Xilinx ISE web PACK o ISE Foundation Evaluation. Guía rápida para el usuario con cable de programación. Material Xilinx. Spartan-3AN(XC3S700ANFG848). Platform Flash (XCFO4S-VOG20C).Clocks: 50 Megahertz crystal oscillator on-board. Open slot for optional user installed clock. Memory: 4 Mbits Platform Flash PROM 32 M x 16 DDR2 SDRAM 32 Mbits parallel Flash. 2-16 Mbits SPI Flash devices.4-channel D/A converter. 2-channel A/D converter. Signal amplifier. Connectors and interfaces. Ethernet 10/100 PHY. JTAG USB download port. Two 9 pin RS-232 serial port.PS/2- style Mouse/keyboard port. 15 pin VGA connector capable of 4,096 colors. One FX2 100-pin and two 6-pin expansion connectors. 20 user I/O availabe on standar header pins.Stereo mini-jack for PWM audio. Rotary/push button functions switch.Eigth individual LED outputs. Four slider switches, four push-button switches. Display 16 character, 2-line LCD.</t>
  </si>
  <si>
    <t xml:space="preserve">El equipo debe estar compuesto como minimo por los siguientes elementos: TRES (3) Laser He-Ne linealmente polarizado de potencia Min.de 1mW para conexion a 115V, banco optico con perfil triangular normal de minimo 2m, espejo de fresnel sobre vastago, Biprisma de Fresnel, lentes en montrura (f=+5mm y +200mm), montaje optico adecuado, pantalla traslucida. Una rendija variable de 0 a 2mm debidamente graduada, Diafragma con 3 ranuras dobles con sus dimensiones, Diafragma con 4 ranuras dobles con sus dimensiones, Diafragma con 5 ranuras dobles con sus dimensiones y 2 rejillas de difraccion (reticula de 300/mm y 600/mm), dos (2) soportes con muelles para instalar los diafragmas, marcos, filtros, rendijas. Montaje para la adquisicion de datos con sensor fotoelecrico y soporte enchufable, lentes en monturas(f=+5mm y +50mm), soporte optico adecuado que incluya uno de corredera de alta precision, sensores: microVoltios y de giro para ser conectados al sistema de medicion con interface para sensores multiproposito portatil para ciencias y analizar los datos de Difraccion e Interferencia en computador. Todos los demas cables, sedal, mordazas y accesorios necesarios para realizar las practicas experimentales. Los elementos que constituyen el equipo deben permitir realizar  practicas de optica fisica para minimo tres(3) grupos asi:(Experimento de difraccion atraves de una rendija variable, experimento de doble rendija de Young, interferencia de Fresnel, experimento atraves de multiples rendijas y experimento con rejilla de difraccion). Debe incluir un sistema de adquisicion de datos via interface para el registro de datos en computador en tiempo real y software de analisis de difraccion e interferencia.   </t>
  </si>
  <si>
    <t xml:space="preserve">El equipo debe estar compuesto como minimo por los siguientes elementos: Celula fotoelectrica para constante h(planck), montura para la celula fotoelectrica, banco optico con perfil normal de minimo 0,5m, montaje optico adecuado, rueda para el montaje de minimo (6) filtros y debe incluir diafragma con rendija variable, conjunto de seis (6) filtros de interferencia de banda angosta ±2nm que cubran el rango visible asi: 644nm, 633nm, 578nm, 546nm, 436nm, 405nm, lente en montura (f=+100mm), diafragma de iris de rendija variable, Lampara de mercurio de alta presion, portalampara, fuente adecuada para red a 115V o bobina universal de reactancia para la lampara de mercurio, amplificador de electrometro y todos los demas accesorios para su adecuado montaje y funcionamiento ( cables, adaptadores, condensador, pulsador, enchufe, multimetro, etc.).  Los elementos que constituyen el equipo deben permitir realizar el experimento fotoelectrico con minimo seis(6) filtros de banda angosta, el experimento para determinar la relacion intensidad luminica versus distancia y elexperimento de intensidad luminica versus longitud de onda. </t>
  </si>
  <si>
    <t>El equipo debe estar compuesto como minimo por los siguientes elementos: espectrometro y goniometro de precision (slit ajustable, condensador, objetivo , prisma de Flint, reticula iluminada,  base para la rejilla-reticula de difraccion y goniometro de 0 a 360° con divisiones de 0,5°), rejilla-reticula de difraccion (reticula de 6000/cm Rowland) con soporte, conjunto de lamparas espectrales, minimo dos (He, Na) , carcasa para c/u de las lamparas espectrales , bobina universal de reactancia - fuente lamparas para red 115V,transformador 6/12V 30W, tripode en forma de V adecuado y todos los demas accesorios para su adedcuado montaje y funcionamiento ( cables, adaptadores, enchufes, etc.).  Los elementos que constituyen el equipo deben permitir realizar el experimento de medicion de las lineas espectrales emitidas por minimo (2) gases distintos, empleando un espectrometro de rejilla y un goniometro de presicion.</t>
  </si>
  <si>
    <r>
      <t xml:space="preserve">IMPRESORA 3D - Entidad Educativa 
Debe incluir como mínimo un kit de iniciacion        compuesto por:
 -Lubricante, herramientas, manuales, software de programacion , y elementos para su correcto funcionamiento
-1 Cartucho de material de modelo ABS (natural), 1 cartucho de material de soporte, 24 bandejas.
-1 paquete educativo (El paquete educativo contiene 10 cartuchos de material de modelo ABS, 4 cartuchos de material de soporte y 24 bandejas o la cantidad suficiente para un año de trabajo).
</t>
    </r>
    <r>
      <rPr>
        <b/>
        <sz val="9"/>
        <rFont val="Calibri"/>
        <family val="2"/>
      </rPr>
      <t xml:space="preserve">Especificaciones:
</t>
    </r>
    <r>
      <rPr>
        <sz val="9"/>
        <rFont val="Calibri"/>
        <family val="2"/>
      </rPr>
      <t xml:space="preserve">Dimensiones: 254 x 254 x 305 mm  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>Estructura de soporte: soluble
Resolucion de la capa de construccion: 0,254mm ó 33mm</t>
    </r>
    <r>
      <rPr>
        <b/>
        <sz val="9"/>
        <rFont val="Calibri"/>
        <family val="2"/>
      </rPr>
      <t xml:space="preserve">
</t>
    </r>
    <r>
      <rPr>
        <sz val="9"/>
        <rFont val="Calibri"/>
        <family val="2"/>
      </rPr>
      <t xml:space="preserve">Compatibilidad con Windows XP y vista conectividad TCP/IP 100/10  BASE T     
Conexiones elctricas:                                                          
110-120 VAC, 60 Hz circuito dedicado a 15A 
</t>
    </r>
    <r>
      <rPr>
        <b/>
        <sz val="9"/>
        <rFont val="Calibri"/>
        <family val="2"/>
      </rPr>
      <t xml:space="preserve">PAQUETE ADICIONAL DE MATERIAL EDUCATIVO
El paquete adicional de material educativo debe contener:
</t>
    </r>
    <r>
      <rPr>
        <sz val="9"/>
        <rFont val="Calibri"/>
        <family val="2"/>
      </rPr>
      <t xml:space="preserve">10 cartuchos de material de modelo ABS, 4 cartuchos de material de soporte y 48 bandejas o la cantidad suficiente para un año de trabajo.
</t>
    </r>
    <r>
      <rPr>
        <b/>
        <sz val="9"/>
        <rFont val="Calibri"/>
        <family val="2"/>
      </rPr>
      <t xml:space="preserve">TANQUE DE LIMPIEZA DE PIEZAS
</t>
    </r>
  </si>
  <si>
    <t>Ancho: 28 cm (11") 
Profundidad: 43 cm (16,9")  Óptica: 4800 dpi 
Hardware: 4800 x 9600 dpi 
Interpolada: 12800 x 12800 dpi  Unidad de transparencias Incorporada en la tapa, soporta 2 diapositivas y 3 cuadros de negativos/Cargador automático de película,s</t>
  </si>
  <si>
    <t>motor de 3 hp, 4 cuchillas, ancho plancha de 30 cms x 163 cmsescualizable a 45grados. Largo de la plancha 204cmt de nivelacion con palanca, de 3600rpm</t>
  </si>
  <si>
    <t>VALOR TOTAL DE LA PROPUESTA PARA EL GRUPO</t>
  </si>
  <si>
    <t>GRUPO ROBUSTOS</t>
  </si>
</sst>
</file>

<file path=xl/styles.xml><?xml version="1.0" encoding="utf-8"?>
<styleSheet xmlns="http://schemas.openxmlformats.org/spreadsheetml/2006/main">
  <numFmts count="1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&quot;\ * #,##0_);_(&quot;$&quot;\ * \(#,##0\);_(&quot;$&quot;\ * &quot;-&quot;??_);_(@_)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8.5"/>
      <name val="Tahoma"/>
      <family val="2"/>
    </font>
    <font>
      <b/>
      <sz val="9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0" xfId="0" applyFont="1" applyAlignment="1">
      <alignment vertical="center" wrapText="1"/>
    </xf>
    <xf numFmtId="0" fontId="42" fillId="0" borderId="0" xfId="0" applyFont="1" applyAlignment="1">
      <alignment vertical="center"/>
    </xf>
    <xf numFmtId="164" fontId="42" fillId="0" borderId="0" xfId="48" applyNumberFormat="1" applyFont="1" applyAlignment="1">
      <alignment/>
    </xf>
    <xf numFmtId="0" fontId="42" fillId="0" borderId="10" xfId="0" applyFont="1" applyBorder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center" vertical="center" wrapText="1"/>
      <protection locked="0"/>
    </xf>
    <xf numFmtId="164" fontId="42" fillId="0" borderId="10" xfId="48" applyNumberFormat="1" applyFont="1" applyBorder="1" applyAlignment="1" applyProtection="1">
      <alignment vertical="center"/>
      <protection locked="0"/>
    </xf>
    <xf numFmtId="0" fontId="42" fillId="0" borderId="0" xfId="0" applyFont="1" applyAlignment="1" applyProtection="1">
      <alignment wrapText="1"/>
      <protection locked="0"/>
    </xf>
    <xf numFmtId="164" fontId="42" fillId="0" borderId="10" xfId="0" applyNumberFormat="1" applyFont="1" applyBorder="1" applyAlignment="1" applyProtection="1">
      <alignment vertical="center"/>
      <protection locked="0"/>
    </xf>
    <xf numFmtId="164" fontId="42" fillId="0" borderId="11" xfId="0" applyNumberFormat="1" applyFont="1" applyBorder="1" applyAlignment="1" applyProtection="1">
      <alignment vertical="center"/>
      <protection locked="0"/>
    </xf>
    <xf numFmtId="164" fontId="43" fillId="0" borderId="12" xfId="0" applyNumberFormat="1" applyFont="1" applyBorder="1" applyAlignment="1" applyProtection="1">
      <alignment/>
      <protection locked="0"/>
    </xf>
    <xf numFmtId="0" fontId="43" fillId="0" borderId="13" xfId="0" applyFont="1" applyBorder="1" applyAlignment="1" applyProtection="1">
      <alignment horizontal="center" wrapText="1"/>
      <protection locked="0"/>
    </xf>
    <xf numFmtId="0" fontId="43" fillId="0" borderId="14" xfId="0" applyFont="1" applyBorder="1" applyAlignment="1" applyProtection="1">
      <alignment horizontal="center" wrapText="1"/>
      <protection locked="0"/>
    </xf>
    <xf numFmtId="0" fontId="4" fillId="0" borderId="10" xfId="51" applyFont="1" applyFill="1" applyBorder="1" applyAlignment="1">
      <alignment horizontal="left" vertical="center" wrapText="1"/>
      <protection/>
    </xf>
    <xf numFmtId="0" fontId="42" fillId="0" borderId="15" xfId="0" applyFont="1" applyBorder="1" applyAlignment="1" applyProtection="1">
      <alignment horizontal="center" vertical="center" wrapText="1"/>
      <protection locked="0"/>
    </xf>
    <xf numFmtId="164" fontId="42" fillId="0" borderId="15" xfId="48" applyNumberFormat="1" applyFont="1" applyBorder="1" applyAlignment="1" applyProtection="1">
      <alignment vertical="center"/>
      <protection locked="0"/>
    </xf>
    <xf numFmtId="164" fontId="42" fillId="0" borderId="15" xfId="0" applyNumberFormat="1" applyFont="1" applyBorder="1" applyAlignment="1" applyProtection="1">
      <alignment vertical="center"/>
      <protection locked="0"/>
    </xf>
    <xf numFmtId="164" fontId="42" fillId="0" borderId="16" xfId="0" applyNumberFormat="1" applyFont="1" applyBorder="1" applyAlignment="1" applyProtection="1">
      <alignment vertical="center"/>
      <protection locked="0"/>
    </xf>
    <xf numFmtId="0" fontId="43" fillId="0" borderId="14" xfId="0" applyFont="1" applyBorder="1" applyAlignment="1" applyProtection="1">
      <alignment horizontal="center" vertical="center" wrapText="1"/>
      <protection locked="0"/>
    </xf>
    <xf numFmtId="0" fontId="43" fillId="0" borderId="12" xfId="0" applyFont="1" applyBorder="1" applyAlignment="1" applyProtection="1">
      <alignment horizontal="center" vertical="center" wrapText="1"/>
      <protection locked="0"/>
    </xf>
    <xf numFmtId="0" fontId="42" fillId="0" borderId="10" xfId="0" applyFont="1" applyFill="1" applyBorder="1" applyAlignment="1">
      <alignment horizontal="left" vertical="center" wrapText="1"/>
    </xf>
    <xf numFmtId="0" fontId="42" fillId="0" borderId="17" xfId="0" applyFont="1" applyBorder="1" applyAlignment="1" applyProtection="1">
      <alignment horizontal="center" vertical="center" wrapText="1"/>
      <protection locked="0"/>
    </xf>
    <xf numFmtId="0" fontId="42" fillId="0" borderId="18" xfId="0" applyFont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3" fillId="0" borderId="19" xfId="51" applyFont="1" applyFill="1" applyBorder="1" applyAlignment="1">
      <alignment horizontal="center" vertical="center"/>
      <protection/>
    </xf>
    <xf numFmtId="0" fontId="23" fillId="0" borderId="20" xfId="51" applyFont="1" applyFill="1" applyBorder="1" applyAlignment="1">
      <alignment horizontal="left" vertical="center" wrapText="1"/>
      <protection/>
    </xf>
    <xf numFmtId="0" fontId="22" fillId="0" borderId="20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4" fillId="0" borderId="22" xfId="51" applyFont="1" applyFill="1" applyBorder="1" applyAlignment="1">
      <alignment horizontal="left" vertical="center" wrapText="1"/>
      <protection/>
    </xf>
    <xf numFmtId="0" fontId="4" fillId="0" borderId="23" xfId="51" applyFont="1" applyFill="1" applyBorder="1" applyAlignment="1">
      <alignment horizontal="center" vertical="center" wrapText="1"/>
      <protection/>
    </xf>
    <xf numFmtId="0" fontId="4" fillId="0" borderId="24" xfId="51" applyFont="1" applyFill="1" applyBorder="1" applyAlignment="1">
      <alignment horizontal="center" vertical="center"/>
      <protection/>
    </xf>
    <xf numFmtId="0" fontId="4" fillId="0" borderId="11" xfId="51" applyFont="1" applyFill="1" applyBorder="1" applyAlignment="1">
      <alignment horizontal="center" vertical="center" wrapText="1"/>
      <protection/>
    </xf>
    <xf numFmtId="0" fontId="4" fillId="0" borderId="24" xfId="52" applyFont="1" applyFill="1" applyBorder="1" applyAlignment="1">
      <alignment horizontal="center" vertical="center" wrapText="1"/>
      <protection/>
    </xf>
    <xf numFmtId="0" fontId="42" fillId="0" borderId="11" xfId="0" applyFont="1" applyFill="1" applyBorder="1" applyAlignment="1">
      <alignment horizontal="center" wrapText="1"/>
    </xf>
    <xf numFmtId="0" fontId="4" fillId="0" borderId="25" xfId="52" applyFont="1" applyFill="1" applyBorder="1" applyAlignment="1">
      <alignment horizontal="center" vertical="center" wrapText="1"/>
      <protection/>
    </xf>
    <xf numFmtId="0" fontId="42" fillId="0" borderId="26" xfId="0" applyFont="1" applyFill="1" applyBorder="1" applyAlignment="1">
      <alignment horizontal="left" vertical="center" wrapText="1"/>
    </xf>
    <xf numFmtId="0" fontId="42" fillId="0" borderId="27" xfId="0" applyFont="1" applyFill="1" applyBorder="1" applyAlignment="1">
      <alignment horizontal="center" wrapText="1"/>
    </xf>
    <xf numFmtId="164" fontId="43" fillId="0" borderId="14" xfId="48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wrapText="1"/>
    </xf>
    <xf numFmtId="164" fontId="44" fillId="0" borderId="0" xfId="48" applyNumberFormat="1" applyFont="1" applyAlignment="1">
      <alignment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wrapText="1"/>
    </xf>
    <xf numFmtId="164" fontId="45" fillId="0" borderId="0" xfId="48" applyNumberFormat="1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NSOLIDADO UNIVERSIDAD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"/>
  <sheetViews>
    <sheetView tabSelected="1" zoomScale="86" zoomScaleNormal="86" zoomScalePageLayoutView="0" workbookViewId="0" topLeftCell="A7">
      <selection activeCell="E11" sqref="E11"/>
    </sheetView>
  </sheetViews>
  <sheetFormatPr defaultColWidth="11.421875" defaultRowHeight="15"/>
  <cols>
    <col min="1" max="1" width="11.421875" style="1" customWidth="1"/>
    <col min="2" max="2" width="22.7109375" style="4" customWidth="1"/>
    <col min="3" max="3" width="58.28125" style="1" customWidth="1"/>
    <col min="4" max="4" width="11.421875" style="2" customWidth="1"/>
    <col min="5" max="5" width="70.7109375" style="3" customWidth="1"/>
    <col min="6" max="6" width="17.140625" style="3" customWidth="1"/>
    <col min="7" max="7" width="13.28125" style="6" customWidth="1"/>
    <col min="8" max="9" width="13.28125" style="1" customWidth="1"/>
    <col min="10" max="16384" width="11.421875" style="1" customWidth="1"/>
  </cols>
  <sheetData>
    <row r="2" spans="1:9" ht="15.75">
      <c r="A2" s="41" t="s">
        <v>7</v>
      </c>
      <c r="B2" s="41"/>
      <c r="C2" s="41"/>
      <c r="D2" s="41"/>
      <c r="E2" s="41"/>
      <c r="F2" s="41"/>
      <c r="G2" s="41"/>
      <c r="H2" s="41"/>
      <c r="I2" s="41"/>
    </row>
    <row r="3" spans="1:9" ht="15.75">
      <c r="A3" s="42"/>
      <c r="B3" s="43"/>
      <c r="C3" s="42"/>
      <c r="D3" s="44"/>
      <c r="E3" s="45"/>
      <c r="F3" s="45"/>
      <c r="G3" s="46"/>
      <c r="H3" s="42"/>
      <c r="I3" s="42"/>
    </row>
    <row r="4" spans="1:9" ht="32.25" customHeight="1">
      <c r="A4" s="47" t="s">
        <v>9</v>
      </c>
      <c r="B4" s="47"/>
      <c r="C4" s="47"/>
      <c r="D4" s="47"/>
      <c r="E4" s="47"/>
      <c r="F4" s="47"/>
      <c r="G4" s="47"/>
      <c r="H4" s="47"/>
      <c r="I4" s="47"/>
    </row>
    <row r="5" spans="1:9" ht="15.75">
      <c r="A5" s="48"/>
      <c r="B5" s="49"/>
      <c r="C5" s="48"/>
      <c r="D5" s="50"/>
      <c r="E5" s="51"/>
      <c r="F5" s="51"/>
      <c r="G5" s="52"/>
      <c r="H5" s="48"/>
      <c r="I5" s="48"/>
    </row>
    <row r="6" spans="1:9" ht="15.75">
      <c r="A6" s="41" t="s">
        <v>8</v>
      </c>
      <c r="B6" s="41"/>
      <c r="C6" s="41"/>
      <c r="D6" s="41"/>
      <c r="E6" s="41"/>
      <c r="F6" s="41"/>
      <c r="G6" s="41"/>
      <c r="H6" s="41"/>
      <c r="I6" s="41"/>
    </row>
    <row r="7" spans="1:9" ht="15.75">
      <c r="A7" s="53"/>
      <c r="B7" s="53"/>
      <c r="C7" s="53"/>
      <c r="D7" s="53"/>
      <c r="E7" s="53"/>
      <c r="F7" s="53"/>
      <c r="G7" s="53"/>
      <c r="H7" s="53"/>
      <c r="I7" s="53"/>
    </row>
    <row r="8" spans="1:9" ht="15.75">
      <c r="A8" s="41" t="s">
        <v>41</v>
      </c>
      <c r="B8" s="41"/>
      <c r="C8" s="41"/>
      <c r="D8" s="41"/>
      <c r="E8" s="41"/>
      <c r="F8" s="41"/>
      <c r="G8" s="41"/>
      <c r="H8" s="41"/>
      <c r="I8" s="41"/>
    </row>
    <row r="9" ht="12.75" thickBot="1"/>
    <row r="10" spans="1:9" s="4" customFormat="1" ht="41.25" customHeight="1" thickBot="1">
      <c r="A10" s="27" t="s">
        <v>0</v>
      </c>
      <c r="B10" s="28" t="s">
        <v>10</v>
      </c>
      <c r="C10" s="28" t="s">
        <v>11</v>
      </c>
      <c r="D10" s="29" t="s">
        <v>1</v>
      </c>
      <c r="E10" s="21" t="s">
        <v>5</v>
      </c>
      <c r="F10" s="21" t="s">
        <v>6</v>
      </c>
      <c r="G10" s="40" t="s">
        <v>3</v>
      </c>
      <c r="H10" s="21" t="s">
        <v>4</v>
      </c>
      <c r="I10" s="22" t="s">
        <v>2</v>
      </c>
    </row>
    <row r="11" spans="1:9" s="5" customFormat="1" ht="288.75" customHeight="1">
      <c r="A11" s="30">
        <v>1</v>
      </c>
      <c r="B11" s="31" t="s">
        <v>12</v>
      </c>
      <c r="C11" s="31" t="s">
        <v>30</v>
      </c>
      <c r="D11" s="32">
        <v>1</v>
      </c>
      <c r="E11" s="24"/>
      <c r="F11" s="17"/>
      <c r="G11" s="18"/>
      <c r="H11" s="19">
        <f>G11*16%</f>
        <v>0</v>
      </c>
      <c r="I11" s="20">
        <f>(G11+H11)*D11</f>
        <v>0</v>
      </c>
    </row>
    <row r="12" spans="1:9" s="5" customFormat="1" ht="163.5" customHeight="1">
      <c r="A12" s="33">
        <v>2</v>
      </c>
      <c r="B12" s="16" t="s">
        <v>13</v>
      </c>
      <c r="C12" s="16" t="s">
        <v>31</v>
      </c>
      <c r="D12" s="34">
        <v>1</v>
      </c>
      <c r="E12" s="25"/>
      <c r="F12" s="7"/>
      <c r="G12" s="9"/>
      <c r="H12" s="11">
        <f aca="true" t="shared" si="0" ref="H12:H24">G12*16%</f>
        <v>0</v>
      </c>
      <c r="I12" s="12">
        <f>(G12+H12)*D12</f>
        <v>0</v>
      </c>
    </row>
    <row r="13" spans="1:9" s="5" customFormat="1" ht="101.25" customHeight="1">
      <c r="A13" s="33">
        <v>3</v>
      </c>
      <c r="B13" s="16" t="s">
        <v>32</v>
      </c>
      <c r="C13" s="16" t="s">
        <v>14</v>
      </c>
      <c r="D13" s="34">
        <v>1</v>
      </c>
      <c r="E13" s="25"/>
      <c r="F13" s="7"/>
      <c r="G13" s="9"/>
      <c r="H13" s="11">
        <f t="shared" si="0"/>
        <v>0</v>
      </c>
      <c r="I13" s="12">
        <f>(G13+H13)*D13</f>
        <v>0</v>
      </c>
    </row>
    <row r="14" spans="1:9" s="5" customFormat="1" ht="31.5" customHeight="1">
      <c r="A14" s="33">
        <v>4</v>
      </c>
      <c r="B14" s="16" t="s">
        <v>15</v>
      </c>
      <c r="C14" s="16" t="s">
        <v>16</v>
      </c>
      <c r="D14" s="34">
        <v>1</v>
      </c>
      <c r="E14" s="25"/>
      <c r="F14" s="7"/>
      <c r="G14" s="9"/>
      <c r="H14" s="11">
        <f t="shared" si="0"/>
        <v>0</v>
      </c>
      <c r="I14" s="12">
        <f>(G14+H14)*D14</f>
        <v>0</v>
      </c>
    </row>
    <row r="15" spans="1:9" s="5" customFormat="1" ht="203.25" customHeight="1">
      <c r="A15" s="33">
        <v>5</v>
      </c>
      <c r="B15" s="16" t="s">
        <v>17</v>
      </c>
      <c r="C15" s="16" t="s">
        <v>33</v>
      </c>
      <c r="D15" s="34">
        <v>8</v>
      </c>
      <c r="E15" s="26"/>
      <c r="F15" s="8"/>
      <c r="G15" s="9"/>
      <c r="H15" s="11">
        <f t="shared" si="0"/>
        <v>0</v>
      </c>
      <c r="I15" s="12">
        <f>(G15+H15)*D15</f>
        <v>0</v>
      </c>
    </row>
    <row r="16" spans="1:9" s="5" customFormat="1" ht="344.25" customHeight="1">
      <c r="A16" s="33">
        <v>6</v>
      </c>
      <c r="B16" s="16" t="s">
        <v>18</v>
      </c>
      <c r="C16" s="16" t="s">
        <v>34</v>
      </c>
      <c r="D16" s="34">
        <v>1</v>
      </c>
      <c r="E16" s="25"/>
      <c r="F16" s="7"/>
      <c r="G16" s="9"/>
      <c r="H16" s="11">
        <f t="shared" si="0"/>
        <v>0</v>
      </c>
      <c r="I16" s="12">
        <f>(G16+H16)*D16</f>
        <v>0</v>
      </c>
    </row>
    <row r="17" spans="1:9" s="5" customFormat="1" ht="237" customHeight="1">
      <c r="A17" s="33">
        <v>7</v>
      </c>
      <c r="B17" s="16" t="s">
        <v>19</v>
      </c>
      <c r="C17" s="16" t="s">
        <v>35</v>
      </c>
      <c r="D17" s="34">
        <v>1</v>
      </c>
      <c r="E17" s="25"/>
      <c r="F17" s="7"/>
      <c r="G17" s="9"/>
      <c r="H17" s="11">
        <f t="shared" si="0"/>
        <v>0</v>
      </c>
      <c r="I17" s="12">
        <f>(G17+H17)*D17</f>
        <v>0</v>
      </c>
    </row>
    <row r="18" spans="1:9" s="5" customFormat="1" ht="185.25" customHeight="1">
      <c r="A18" s="33">
        <v>8</v>
      </c>
      <c r="B18" s="16" t="s">
        <v>20</v>
      </c>
      <c r="C18" s="16" t="s">
        <v>36</v>
      </c>
      <c r="D18" s="34">
        <v>1</v>
      </c>
      <c r="E18" s="25"/>
      <c r="F18" s="7"/>
      <c r="G18" s="9"/>
      <c r="H18" s="11">
        <f t="shared" si="0"/>
        <v>0</v>
      </c>
      <c r="I18" s="12">
        <f>(G18+H18)*D18</f>
        <v>0</v>
      </c>
    </row>
    <row r="19" spans="1:9" s="5" customFormat="1" ht="270.75" customHeight="1">
      <c r="A19" s="33">
        <v>9</v>
      </c>
      <c r="B19" s="16" t="s">
        <v>21</v>
      </c>
      <c r="C19" s="16" t="s">
        <v>37</v>
      </c>
      <c r="D19" s="34">
        <v>1</v>
      </c>
      <c r="E19" s="25"/>
      <c r="F19" s="7"/>
      <c r="G19" s="9"/>
      <c r="H19" s="11">
        <f t="shared" si="0"/>
        <v>0</v>
      </c>
      <c r="I19" s="12">
        <f>(G19+H19)*D19</f>
        <v>0</v>
      </c>
    </row>
    <row r="20" spans="1:9" s="5" customFormat="1" ht="72">
      <c r="A20" s="33">
        <v>10</v>
      </c>
      <c r="B20" s="16" t="s">
        <v>22</v>
      </c>
      <c r="C20" s="16" t="s">
        <v>38</v>
      </c>
      <c r="D20" s="34">
        <v>1</v>
      </c>
      <c r="E20" s="25"/>
      <c r="F20" s="7"/>
      <c r="G20" s="9"/>
      <c r="H20" s="11">
        <f t="shared" si="0"/>
        <v>0</v>
      </c>
      <c r="I20" s="12">
        <f>(G20+H20)*D20</f>
        <v>0</v>
      </c>
    </row>
    <row r="21" spans="1:9" s="5" customFormat="1" ht="47.25" customHeight="1">
      <c r="A21" s="33">
        <v>11</v>
      </c>
      <c r="B21" s="16" t="s">
        <v>23</v>
      </c>
      <c r="C21" s="16" t="s">
        <v>39</v>
      </c>
      <c r="D21" s="34">
        <v>1</v>
      </c>
      <c r="E21" s="25"/>
      <c r="F21" s="7"/>
      <c r="G21" s="9"/>
      <c r="H21" s="11">
        <f t="shared" si="0"/>
        <v>0</v>
      </c>
      <c r="I21" s="12">
        <f>(G21+H21)*D21</f>
        <v>0</v>
      </c>
    </row>
    <row r="22" spans="1:9" s="5" customFormat="1" ht="33" customHeight="1">
      <c r="A22" s="33">
        <v>12</v>
      </c>
      <c r="B22" s="16" t="s">
        <v>24</v>
      </c>
      <c r="C22" s="16" t="s">
        <v>25</v>
      </c>
      <c r="D22" s="34">
        <v>1</v>
      </c>
      <c r="E22" s="25"/>
      <c r="F22" s="7"/>
      <c r="G22" s="9"/>
      <c r="H22" s="11">
        <f t="shared" si="0"/>
        <v>0</v>
      </c>
      <c r="I22" s="12">
        <f>(G22+H22)*D22</f>
        <v>0</v>
      </c>
    </row>
    <row r="23" spans="1:9" s="5" customFormat="1" ht="26.25" customHeight="1">
      <c r="A23" s="35">
        <v>13</v>
      </c>
      <c r="B23" s="23" t="s">
        <v>26</v>
      </c>
      <c r="C23" s="23" t="s">
        <v>27</v>
      </c>
      <c r="D23" s="36">
        <v>1</v>
      </c>
      <c r="E23" s="25"/>
      <c r="F23" s="7"/>
      <c r="G23" s="9"/>
      <c r="H23" s="11">
        <f t="shared" si="0"/>
        <v>0</v>
      </c>
      <c r="I23" s="12">
        <f>(G23+H23)*D23</f>
        <v>0</v>
      </c>
    </row>
    <row r="24" spans="1:9" s="5" customFormat="1" ht="33.75" customHeight="1" thickBot="1">
      <c r="A24" s="37">
        <v>14</v>
      </c>
      <c r="B24" s="38" t="s">
        <v>28</v>
      </c>
      <c r="C24" s="38" t="s">
        <v>29</v>
      </c>
      <c r="D24" s="39">
        <v>1</v>
      </c>
      <c r="E24" s="25"/>
      <c r="F24" s="7"/>
      <c r="G24" s="9"/>
      <c r="H24" s="11">
        <f t="shared" si="0"/>
        <v>0</v>
      </c>
      <c r="I24" s="12">
        <f>(G24+H24)*D24</f>
        <v>0</v>
      </c>
    </row>
    <row r="25" spans="5:9" ht="33.75" customHeight="1" thickBot="1">
      <c r="E25" s="10"/>
      <c r="F25" s="14" t="s">
        <v>40</v>
      </c>
      <c r="G25" s="15"/>
      <c r="H25" s="15"/>
      <c r="I25" s="13">
        <f>SUM(I11:I24)</f>
        <v>0</v>
      </c>
    </row>
  </sheetData>
  <sheetProtection password="D692" sheet="1" objects="1" scenarios="1" selectLockedCells="1"/>
  <protectedRanges>
    <protectedRange password="F16F" sqref="B11:C11" name="Rango1_1_1_1"/>
  </protectedRanges>
  <mergeCells count="5">
    <mergeCell ref="A8:I8"/>
    <mergeCell ref="A2:I2"/>
    <mergeCell ref="A4:I4"/>
    <mergeCell ref="A6:I6"/>
    <mergeCell ref="F25:H25"/>
  </mergeCells>
  <printOptions/>
  <pageMargins left="0.7" right="0.7" top="0.75" bottom="0.75" header="0.3" footer="0.3"/>
  <pageSetup horizontalDpi="600" verticalDpi="600" orientation="portrait" r:id="rId1"/>
  <ignoredErrors>
    <ignoredError sqref="H11:I1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 FRANCISCO JOSE DE CALDAS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CLABS</dc:creator>
  <cp:keywords/>
  <dc:description/>
  <cp:lastModifiedBy>FAMARENA</cp:lastModifiedBy>
  <dcterms:created xsi:type="dcterms:W3CDTF">2010-09-01T00:47:45Z</dcterms:created>
  <dcterms:modified xsi:type="dcterms:W3CDTF">2010-10-08T17:31:24Z</dcterms:modified>
  <cp:category/>
  <cp:version/>
  <cp:contentType/>
  <cp:contentStatus/>
</cp:coreProperties>
</file>