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5085" windowWidth="21315" windowHeight="5130" activeTab="0"/>
  </bookViews>
  <sheets>
    <sheet name="Hoja1" sheetId="1" r:id="rId1"/>
  </sheets>
  <definedNames/>
  <calcPr fullCalcOnLoad="1"/>
</workbook>
</file>

<file path=xl/sharedStrings.xml><?xml version="1.0" encoding="utf-8"?>
<sst xmlns="http://schemas.openxmlformats.org/spreadsheetml/2006/main" count="136" uniqueCount="106">
  <si>
    <t>ITEM</t>
  </si>
  <si>
    <t>CANTIDAD</t>
  </si>
  <si>
    <t>VALOR TOTAL</t>
  </si>
  <si>
    <t xml:space="preserve">VALOR UNITARIO </t>
  </si>
  <si>
    <t>VALOR IVA</t>
  </si>
  <si>
    <t>DESCRIPCION ITEM COTIZADO</t>
  </si>
  <si>
    <t>MARCA COTIZADA</t>
  </si>
  <si>
    <t>UNIVERSIDAD DISTRITAL FRANCISCO JOSE DE CALDAS</t>
  </si>
  <si>
    <t>CONVOCATORIA PUBLICA  No. 019 DE 2010 CONTRATAR LA ADQUISICIÓN, INSTALACION Y CONFIGURACION DE EQUIPOS DE LABORATORIO ROBUSTOS, CON DESTINO A LOS LABORATORIOS  DE LAS FACULTADES DE INGENIERÍA, TECNOLOGICA, CIENCIAS Y EDUCACIÓN Y ARTES-ASAB  DE LA UNIVERSIDAD DISTRITAL FRANCISCO JOSÉ DE CALDAS, DE ACUERDO CON LAS CONDICIONES Y ESPECIFICACIONES PREVISTAS.”</t>
  </si>
  <si>
    <t xml:space="preserve">NOMBRE EQUIPO </t>
  </si>
  <si>
    <t xml:space="preserve">DESCRIPCIÓN  Y/O  CARACTERÍSTICAS </t>
  </si>
  <si>
    <t>ACCESORIOS PARA EL ESPIRÓMETRO</t>
  </si>
  <si>
    <t>Válvula de dos vías para respirar. Jeringa. Filtro de bacterias. Boquilla</t>
  </si>
  <si>
    <t xml:space="preserve">ADAPTADOR OXÍGENO </t>
  </si>
  <si>
    <t>Rangos de medición: Concentración de oxígeno: 0 a 20 mg/l. Saturación relativa de oxígeno: 0 a  200%. Temperatura: 0 a 50 °C. Conexión: hembrilla DIN</t>
  </si>
  <si>
    <t>ADAPTADOR S PRUEBA DE REACCIÓN</t>
  </si>
  <si>
    <t>Medición de los tiempos de reacción mediante pulsador manual o de pedal y determinación de la velocidad de conducción de los nervios. Señalización mediante LED.</t>
  </si>
  <si>
    <t>BOQUILLAS PARA ESPIRÓMETRO, 40 PIEZAS</t>
  </si>
  <si>
    <t>De inserción en el filtro de bacterias compatible con la unidad de Espirómetro.</t>
  </si>
  <si>
    <t>CABLE DE UNIÓN, DE 6 POLOS, 1,5 M</t>
  </si>
  <si>
    <t>Enchufe de 6 polos en ambos extremos. Corriente maxima: 1 A en cada conductor</t>
  </si>
  <si>
    <t>ELECTRODO DE OXÍGENO</t>
  </si>
  <si>
    <t>En el volumen de suministro debe incluir: Caperuza de repuesto con membrana, para el electrodo de O2. Ampolleta con solución de punto cero. 50 ml de solución electrolítica para el electrodo de O2. Longitud del cable: 1,5 m (con enchufe DIN de 8 polos). Rango de medición: 0 a 60 mg/l concentración de  oxigeno  en  el  agua  de  0 a  45 °C temperatura. El juego de  accesorios  de  electrodo  debe suministrarse con cinco caperuzas de repuestos con membrana.</t>
  </si>
  <si>
    <t>ELECTRODO REDOX, BNC</t>
  </si>
  <si>
    <t>Rango de temperatura: -5 a +80°C. Longitud del cable: 1 m, con enchufe BNC</t>
  </si>
  <si>
    <t>EQUIPO PARA ESTUDIO DE RESONANCIA MAGNÉTICA NUCLEAR</t>
  </si>
  <si>
    <t xml:space="preserve">El aparato debe generar la tensión de modulación para variar el campo magnético y la tensión de alta frecuencia para la bobina de prueba. Debe incluir amplificador de señales con filtros y adelantador de fase,  contador de frecuencia con pantalla de 7 segmentos y 6 dígitos. Indicación en pantalla de la alta frecuencia elegida. Voltaje de alimentación: 115 V. Consumo:  18 W. Interfase de adquisición  Incluido software y cables de Conexión. Salidas: De alta frecuencia (HF) para la alimentación de la bobina de prueba a través de conectores tipo BNC con entrada de medición. Salida (NF) para la modulación del campo magnético: Con borne de seguridad. Salida de la señal RMN, borne BNC. Salida de la señal con tensión de modulación desfasada a través de borne BNC. Cabezal de medición RMN, celda de medición,  bobina  de  prueba y piezas  polares.  Generación  de  campo magnético  homogéneo y demostración de la resonancia magnética nuclear por varias pruebas. Aplicable en combinación con el aparato RMN. Debe incluir Cabezal de medición RMN y bobinas de modulación. Para realizar prueba de glicerina, de teflón y poliestireno.
Tubos para otras sustancias  de prueba con agua, entre otros. Carga continua:  10 A.  Fuente de alimentación de CC 0 A 16 V, 0 A 5 A. Voltaje de salida: 0 A 16 V, ajustable. Salida de corriente: 0 A 5A, ajustable
</t>
  </si>
  <si>
    <t>FILTRO DE BACTERIAS PARA ESPIRÓMETRO, 30 PIEZAS</t>
  </si>
  <si>
    <t>Filtro de bacterias para empalme higiénico entre la boquilla y la unidad Espirómetro.</t>
  </si>
  <si>
    <t>MICROSCOPIO DE BARRIDO DE TUNEL</t>
  </si>
  <si>
    <t>Microscopio de efecto túnel para resolver estructuras atómicas mediante la exploración línea por línea de superficies conductibles en el rango de los nanómetros. Con posibilidad del examen del efecto túnel mediante la medición de la corriente del túnel en función de la distancia. Incluyendo atenuación básica. Grafito y película de oro como muestras estándares. Alambre de Pt-Ir para punta de medición. Cabeza exploradora: Procedimiento tridimensional de la punta de medición mediante elemento piezoeléctrico. Rango máximo de exploración: nDirección x,y 0,5 ym x 0,5 ym. Dirección z 200 nm. Paso mínimo 7,6 pm. Acercamiento de la punta de muestra: mediante  motor lineal. Cable de conexión con conector múltiple. Interfase y controlador: Debe incluir  prueba disulfuro de molibdeno.</t>
  </si>
  <si>
    <t>PEDAL</t>
  </si>
  <si>
    <t>Para conectar a la unidad Prueba de la reacción y determinar con cierta precisión la velocidad de transmisión de los nervios.</t>
  </si>
  <si>
    <t>PULSADOR DE MANO</t>
  </si>
  <si>
    <t>Medición del tiempo de reacción, con  botones de diferentes colores. Con conección al Módulo prueba/tiempo de reacción.</t>
  </si>
  <si>
    <t>SENSOR  CO2</t>
  </si>
  <si>
    <t>Para la medición de la concentración de dioxido de carbono en el aire ó para la fotosíntesis y aspiración.</t>
  </si>
  <si>
    <t>SENSOR DE PRESIÓN SANGUÍNEA.</t>
  </si>
  <si>
    <t>Medición  de  presión  sanguínea  según  el  método oscilométrico  con Sensor  sin  estetoscopio  y micrófono. Medición de   oscilaciones de presión causadas  por ondas de los pulsos transmitidas a través de una abrazadera; debe registrar la presión de la abrazadera que decae con estetoscopio incluido. Rango de medición de presión: 375 mmHg (500 hPa)</t>
  </si>
  <si>
    <t xml:space="preserve">SENSOR PULSOS </t>
  </si>
  <si>
    <t>Medición de  la frecuencia del pulso mediante una célula de medición infrarroja en el lóbulo de la oreja o en las yemas de los dedos, con regulación automática de la sensibilidad. Registro de pulsos aislado galvánicamente.</t>
  </si>
  <si>
    <t>SENSOR RESISTENCIA DE LA PIEL</t>
  </si>
  <si>
    <t>Receptor con dos electrodos, con cables apantallados de 1 m de longitud. Receptor aislado galvanicamente.</t>
  </si>
  <si>
    <t>UNIDAD DE ESPIRÓMETRO</t>
  </si>
  <si>
    <t>Rangos de medición: -14,0 a + 14,0 l/s. Exactitud de medición: ± 2,5 %. Unidad de espirómetro. Con Escantillón  y Boquilla Filtro de bacterias</t>
  </si>
  <si>
    <t>UNIDAD ECG/EMG</t>
  </si>
  <si>
    <t>Unidad ECG/EMG y con el programa correspondiente debe medir y graficar la excitación cardiaca con las derivadas estándar según "Einthoven" y al tensión muscular del sujeto de prueba. Las tensiones musculares se deben registrar con electrodos autoadhesivos de plata/cloruro de plata. Las derivadas individuales o las mediciones EMG se deben indicar mediante LED.</t>
  </si>
  <si>
    <t>CUADRO ANEXO No. 4A  PROPUESTA ECONOMICA</t>
  </si>
  <si>
    <t xml:space="preserve">SOLUCION INTEGRAL No. 1 BIOINGENIERIA </t>
  </si>
  <si>
    <t>VALOR TOTAL DE LA PROPUESTA PARA LA SOLUCION INTEGRAL 1</t>
  </si>
  <si>
    <t xml:space="preserve">SOLUCION INTEGRAL No. 2 CIRCUITOS IMPRESOS  </t>
  </si>
  <si>
    <t xml:space="preserve">ESTACION DE SOLDADURA Y DESOLDADURA </t>
  </si>
  <si>
    <t>Especiales para reparación, desoldar en tarjetas through-hole, soldadura en general, y la modificación de las aplicaciones de Tecnología de montaje superficial.La estación debe incluir:1xMFR-PS2K Fuente universal de alimentación de dos puertos de tensión.1xMFR-HSR Pieza para desoldar. 1xMFR-HSR pieza de mano para soldadura y reparación. 2XEstación (1xMFR-WSSR Estacion base de soldadura). Ademas incluye los  siguientes accseorios: 1 Carturcho tipo tunel. 2 cartucho tipo cuadrado, 2 carctuchos tipo through-hole.</t>
  </si>
  <si>
    <t xml:space="preserve">ESTACIONES DE SOLDADURA Y REPARACION: </t>
  </si>
  <si>
    <t>Con cartucho calentador de tecnología de soldadura y reparación de rendimiento para satisfacer los impresos de tecnología de montaje superficial. Los cartuchos deben proporcionar rápido rendimiento térmico y responder rápidamente a las demandas de carga. La estacion incluye: 1xMFR-PS1k Fuente universal de alimnetacion de dos puertos de tensión. 1xMFR-HSR Pieza de mano para soldadura y reparación. 1xMFR-WSSR Estación. Ademas incluye los accesorios: 1Cartucho tipo cuchilla, 2 cartuchos tipo tunel, 2 cartuchos tipo cuadrados.</t>
  </si>
  <si>
    <t>SISTEMA PARA DISEÑO Y ELABORACIÓN DE CIRCUITOS IMPRESOS.</t>
  </si>
  <si>
    <t>Area de trabajo 10” x 13”; Resolucion 0,25 Mils, Velocidad 8.000 a 23.000 RPMsistema de posicionamineto XY motores paso de precisión eje z solenoide. QP912 Sistema Through-Hole. Solución tipo escritorio para el diseño de circuitos impreso, basado en el proceso de substracción de material innecesarios en placas cobrizadas dejando libres los pats y rutas.</t>
  </si>
  <si>
    <t>VALOR TOTAL DE LA PROPUESTA PARA LA SOLUCION INTEGRAL 2</t>
  </si>
  <si>
    <t>SOLUCION INTEGRAL No. 3 ROBOTICA</t>
  </si>
  <si>
    <t>ADAPTADOR BLUETOOTH</t>
  </si>
  <si>
    <t>Adaptador para comunicaciones bluetooth y un PC. Opera con softare Widcomm Bluetooth para Windows.</t>
  </si>
  <si>
    <t>ADAPTADOR DE CORRIENTE 10.8VAC</t>
  </si>
  <si>
    <t>Adaptador de voltaje de 110 VAC a 10.8VAC, para dar energia al robot</t>
  </si>
  <si>
    <t>INFRARED ELECTRONIC BALL</t>
  </si>
  <si>
    <t>Balón de Fútbol electrónico infrarrojo, emite señales infrarrojas en todas las direcciones. Contine 20 LED's infrarrojos.</t>
  </si>
  <si>
    <t>KIT LEGO MINDSTORMS EDUCATION NXT</t>
  </si>
  <si>
    <t>Kit de Robotica y Control. Basado en el ladrillo inteligente de LEGO. Utiliza sensores para obtener información del entorno, procesa los datos recibidos y pone al robot en movimiento a traves de salidas con servomotores.</t>
  </si>
  <si>
    <t>NXT ACELERATION TILT SENSOR</t>
  </si>
  <si>
    <t>Sensor de Aceleracion de tres ejes.</t>
  </si>
  <si>
    <t>NXT COLOR SENSOR</t>
  </si>
  <si>
    <t>Sensor que detecta uan gama de colores relacionada con escala de grises que permite programar el robot NXT y reaacionar a cada color.</t>
  </si>
  <si>
    <t>NXT COMPASS SENSOR</t>
  </si>
  <si>
    <t>Sensor de Brújula digital que mide campo magnético</t>
  </si>
  <si>
    <t>NXT CONNECTOR CABLE SET</t>
  </si>
  <si>
    <t>Set de conectores contine 4 cables con conexión RJ12.</t>
  </si>
  <si>
    <t>NXT EOPD SENSOR</t>
  </si>
  <si>
    <t>Detector electrooptico de proximidad, utiliza una fuente de luz interna para detectar la presencia de objetos.</t>
  </si>
  <si>
    <t>NXT GIRO SENSOR</t>
  </si>
  <si>
    <t xml:space="preserve">Sensor Giroscopico </t>
  </si>
  <si>
    <t>NXT IR SEEKER SENSOR</t>
  </si>
  <si>
    <t>Detector de Infrarojo con 135º de vista.</t>
  </si>
  <si>
    <t>NXT ULTRASONIC SENSOR</t>
  </si>
  <si>
    <t>Mide distancia, reconoce objetos y reconoce movimientos.</t>
  </si>
  <si>
    <t>RECURSOS TECNOLOGICOS</t>
  </si>
  <si>
    <t>647 elementos de construcción adicionales, entre otros: vigas, ejes, conectores, gancho de grua, ruedas tipo oruga. Incluye caja plastica para guardar los elementos.</t>
  </si>
  <si>
    <t>VALOR TOTAL DE LA PROPUESTA PARA LA SOLUCION INTEGRAL 3</t>
  </si>
  <si>
    <t>SOLUCION INTEGRAL No. 4  REDES</t>
  </si>
  <si>
    <t>CERTIFICADOR DE REDES CATEGORIA 5e - 6 350 MHZ</t>
  </si>
  <si>
    <t>Certificador de redes LANTEK II • 350 MHz Categoría 5e-6 con adaptadores universales.
Medidas automáticas en clase D/ Categoría 5e y 14 segundos en clase E / Categoría 6. Incluyendo el almacenamiento de la medición en conjunto a sus gráficos.
La serie LanTEK II tambien ofece la máxima versatilidad con las opciones de medida Alien Crosstalk, certificación en sistemas de conexión TERA, GC45 y EC7 categoría 7/7A Clase F/FA, además de Ethernet Industrial M12 y adaptadores para medida de Coaxial.</t>
  </si>
  <si>
    <t>PATCH PANEL 24P CAT 5e</t>
  </si>
  <si>
    <t>Patch Panel de 24 Puertos Categoría 5e Ref. 0-13750142 AMP</t>
  </si>
  <si>
    <t>Patch Panel de 24 Puertos Categoría 5e Ref.  NPP-1024 QUEST</t>
  </si>
  <si>
    <t>PATCH PANEL 24P CAT 6</t>
  </si>
  <si>
    <t>Patch Panel de 24 Puertos Categoría 6 Ref. 0-13750152 AMP</t>
  </si>
  <si>
    <t>Patch Panel de 24 Puertos Categoría 6 Ref.  NPP-2024 QUEST</t>
  </si>
  <si>
    <t>PONCHADORA DE IMPACTO CON CUCHILLA 110</t>
  </si>
  <si>
    <t>Ponchadora de impacto con cuchilla 110 Ref.  35-485 IDEAL</t>
  </si>
  <si>
    <t>Ponchadora de impacto con cuchilla 110 Ref.  TEL-6090 QUEST</t>
  </si>
  <si>
    <t>PONCHADORA RJ-45 CAT 6</t>
  </si>
  <si>
    <t>Ponchadora para conectores tipo RJ-45 y RJ-11 Categoria 6 Ref. 790163-1  IDEAL</t>
  </si>
  <si>
    <t>PONCHADORA RJ-45, RJ-11 CAT 5e</t>
  </si>
  <si>
    <t>Ponchadora para conectores tipo RJ-45 y RJ-11 Categoria 5e Ref.  TEL-6001 QUEST</t>
  </si>
  <si>
    <t>SWITCH 5500 EI-28 PORT (24 PORT 10/100 + 4 SFP SLOT)</t>
  </si>
  <si>
    <t>Switch 5500 EI-28 Puertos (24 Puertos 10/100 + 4 SFP SLOT) Ref. 3CR17161-91   3COM</t>
  </si>
  <si>
    <t>VALOR TOTAL DE LA PROPUESTA PARA LA SOLUCION INTEGRAL 4</t>
  </si>
  <si>
    <t>VALOR TOTAL DE LA PROPUESTA PARA LAS  SOLUCIONES INTEGRALES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</si>
</sst>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6">
    <font>
      <sz val="11"/>
      <color theme="1"/>
      <name val="Calibri"/>
      <family val="2"/>
    </font>
    <font>
      <sz val="11"/>
      <color indexed="8"/>
      <name val="Calibri"/>
      <family val="2"/>
    </font>
    <font>
      <b/>
      <sz val="9"/>
      <color indexed="8"/>
      <name val="Calibri"/>
      <family val="2"/>
    </font>
    <font>
      <sz val="9"/>
      <color indexed="8"/>
      <name val="Calibri"/>
      <family val="2"/>
    </font>
    <font>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8.5"/>
      <name val="Tahoma"/>
      <family val="2"/>
    </font>
    <font>
      <b/>
      <sz val="9"/>
      <name val="Calibri"/>
      <family val="2"/>
    </font>
    <font>
      <b/>
      <sz val="12"/>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4">
    <xf numFmtId="0" fontId="0" fillId="0" borderId="0" xfId="0" applyFont="1" applyAlignment="1">
      <alignment/>
    </xf>
    <xf numFmtId="0" fontId="42" fillId="0" borderId="0" xfId="0" applyFont="1" applyAlignment="1">
      <alignment horizontal="center" vertical="center"/>
    </xf>
    <xf numFmtId="0" fontId="42" fillId="0" borderId="0" xfId="0" applyFont="1" applyAlignment="1">
      <alignment vertical="center" wrapText="1"/>
    </xf>
    <xf numFmtId="0" fontId="42" fillId="0" borderId="0" xfId="0" applyFont="1" applyAlignment="1">
      <alignment vertical="center"/>
    </xf>
    <xf numFmtId="0" fontId="42" fillId="0" borderId="10"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164" fontId="42" fillId="0" borderId="10" xfId="48" applyNumberFormat="1" applyFont="1" applyBorder="1" applyAlignment="1" applyProtection="1">
      <alignment vertical="center"/>
      <protection locked="0"/>
    </xf>
    <xf numFmtId="164" fontId="42" fillId="0" borderId="11" xfId="48" applyNumberFormat="1" applyFont="1" applyBorder="1" applyAlignment="1" applyProtection="1">
      <alignment vertical="center"/>
      <protection locked="0"/>
    </xf>
    <xf numFmtId="164" fontId="42" fillId="0" borderId="10" xfId="0" applyNumberFormat="1" applyFont="1" applyBorder="1" applyAlignment="1" applyProtection="1">
      <alignment vertical="center"/>
      <protection locked="0"/>
    </xf>
    <xf numFmtId="164" fontId="42" fillId="0" borderId="11" xfId="0" applyNumberFormat="1" applyFont="1" applyBorder="1" applyAlignment="1" applyProtection="1">
      <alignment vertical="center"/>
      <protection locked="0"/>
    </xf>
    <xf numFmtId="0" fontId="42" fillId="0" borderId="12" xfId="0" applyFont="1" applyBorder="1" applyAlignment="1" applyProtection="1">
      <alignment horizontal="center" vertical="center" wrapText="1"/>
      <protection locked="0"/>
    </xf>
    <xf numFmtId="164" fontId="42" fillId="0" borderId="13" xfId="0" applyNumberFormat="1" applyFont="1" applyBorder="1" applyAlignment="1" applyProtection="1">
      <alignment vertical="center"/>
      <protection locked="0"/>
    </xf>
    <xf numFmtId="0" fontId="42" fillId="0" borderId="14" xfId="0" applyFont="1" applyBorder="1" applyAlignment="1" applyProtection="1">
      <alignment horizontal="center" vertical="center" wrapText="1"/>
      <protection locked="0"/>
    </xf>
    <xf numFmtId="164" fontId="42" fillId="0" borderId="15" xfId="0" applyNumberFormat="1" applyFont="1" applyBorder="1" applyAlignment="1" applyProtection="1">
      <alignment vertical="center"/>
      <protection locked="0"/>
    </xf>
    <xf numFmtId="0" fontId="4" fillId="33" borderId="14" xfId="0" applyFont="1" applyFill="1" applyBorder="1" applyAlignment="1" applyProtection="1">
      <alignment horizontal="center" vertical="center" wrapText="1"/>
      <protection locked="0"/>
    </xf>
    <xf numFmtId="0" fontId="4" fillId="0" borderId="11" xfId="51" applyFont="1" applyFill="1" applyBorder="1" applyAlignment="1">
      <alignment horizontal="left" vertical="center" wrapText="1"/>
      <protection/>
    </xf>
    <xf numFmtId="0" fontId="4" fillId="0" borderId="16" xfId="51" applyFont="1" applyFill="1" applyBorder="1" applyAlignment="1">
      <alignment horizontal="left" vertical="center" wrapText="1"/>
      <protection/>
    </xf>
    <xf numFmtId="0" fontId="42" fillId="0" borderId="17" xfId="0"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164" fontId="42" fillId="0" borderId="16" xfId="48" applyNumberFormat="1" applyFont="1" applyBorder="1" applyAlignment="1" applyProtection="1">
      <alignment vertical="center"/>
      <protection locked="0"/>
    </xf>
    <xf numFmtId="164" fontId="42" fillId="0" borderId="16" xfId="0" applyNumberFormat="1" applyFont="1" applyBorder="1" applyAlignment="1" applyProtection="1">
      <alignment vertical="center"/>
      <protection locked="0"/>
    </xf>
    <xf numFmtId="164" fontId="42" fillId="0" borderId="18" xfId="0" applyNumberFormat="1" applyFont="1" applyBorder="1" applyAlignment="1" applyProtection="1">
      <alignment vertical="center"/>
      <protection locked="0"/>
    </xf>
    <xf numFmtId="0" fontId="23" fillId="0" borderId="19" xfId="51" applyFont="1" applyFill="1" applyBorder="1" applyAlignment="1">
      <alignment horizontal="center" vertical="center"/>
      <protection/>
    </xf>
    <xf numFmtId="0" fontId="23" fillId="0" borderId="20" xfId="51" applyFont="1" applyFill="1" applyBorder="1" applyAlignment="1">
      <alignment horizontal="left" vertical="center" wrapText="1"/>
      <protection/>
    </xf>
    <xf numFmtId="0" fontId="43" fillId="0" borderId="20" xfId="0" applyFont="1" applyBorder="1" applyAlignment="1" applyProtection="1">
      <alignment horizontal="center" vertical="center" wrapText="1"/>
      <protection locked="0"/>
    </xf>
    <xf numFmtId="0" fontId="43" fillId="0" borderId="21" xfId="0" applyFont="1" applyBorder="1" applyAlignment="1" applyProtection="1">
      <alignment horizontal="center" vertical="center" wrapText="1"/>
      <protection locked="0"/>
    </xf>
    <xf numFmtId="0" fontId="23" fillId="0" borderId="22" xfId="51" applyFont="1" applyFill="1" applyBorder="1" applyAlignment="1">
      <alignment horizontal="center" vertical="center"/>
      <protection/>
    </xf>
    <xf numFmtId="0" fontId="23" fillId="0" borderId="23" xfId="51" applyFont="1" applyFill="1" applyBorder="1" applyAlignment="1">
      <alignment horizontal="left" vertical="center" wrapText="1"/>
      <protection/>
    </xf>
    <xf numFmtId="0" fontId="4" fillId="0" borderId="12" xfId="51" applyFont="1" applyFill="1" applyBorder="1" applyAlignment="1">
      <alignment horizontal="center" vertical="center"/>
      <protection/>
    </xf>
    <xf numFmtId="0" fontId="4" fillId="0" borderId="10" xfId="51" applyFont="1" applyFill="1" applyBorder="1" applyAlignment="1">
      <alignment horizontal="left" vertical="center" wrapText="1"/>
      <protection/>
    </xf>
    <xf numFmtId="0" fontId="4" fillId="0" borderId="13" xfId="51" applyFont="1" applyFill="1" applyBorder="1" applyAlignment="1">
      <alignment horizontal="center" vertical="center" wrapText="1"/>
      <protection/>
    </xf>
    <xf numFmtId="0" fontId="4" fillId="0" borderId="14" xfId="51" applyFont="1" applyFill="1" applyBorder="1" applyAlignment="1">
      <alignment horizontal="center" vertical="center"/>
      <protection/>
    </xf>
    <xf numFmtId="0" fontId="4" fillId="0" borderId="15" xfId="51" applyFont="1" applyFill="1" applyBorder="1" applyAlignment="1">
      <alignment horizontal="center" vertical="center" wrapText="1"/>
      <protection/>
    </xf>
    <xf numFmtId="164" fontId="43" fillId="0" borderId="20" xfId="48" applyNumberFormat="1" applyFont="1" applyBorder="1" applyAlignment="1" applyProtection="1">
      <alignment horizontal="center" vertical="center" wrapText="1"/>
      <protection locked="0"/>
    </xf>
    <xf numFmtId="0" fontId="44" fillId="0" borderId="0" xfId="0" applyFont="1" applyAlignment="1">
      <alignment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xf>
    <xf numFmtId="164" fontId="44" fillId="0" borderId="0" xfId="48" applyNumberFormat="1" applyFont="1" applyAlignment="1">
      <alignment vertical="center"/>
    </xf>
    <xf numFmtId="0" fontId="44" fillId="0" borderId="0" xfId="0" applyFont="1" applyAlignment="1">
      <alignment vertical="center"/>
    </xf>
    <xf numFmtId="164" fontId="45" fillId="0" borderId="0" xfId="48" applyNumberFormat="1" applyFont="1" applyAlignment="1">
      <alignment vertical="center"/>
    </xf>
    <xf numFmtId="0" fontId="45" fillId="0" borderId="0" xfId="0" applyFont="1" applyAlignment="1">
      <alignment vertical="center"/>
    </xf>
    <xf numFmtId="164" fontId="42" fillId="0" borderId="0" xfId="48" applyNumberFormat="1" applyFont="1" applyAlignment="1">
      <alignment vertical="center"/>
    </xf>
    <xf numFmtId="0" fontId="43" fillId="0" borderId="24" xfId="0" applyFont="1" applyBorder="1" applyAlignment="1" applyProtection="1">
      <alignment horizontal="center" vertical="center" wrapText="1"/>
      <protection locked="0"/>
    </xf>
    <xf numFmtId="0" fontId="43" fillId="0" borderId="25" xfId="0" applyFont="1" applyBorder="1" applyAlignment="1" applyProtection="1">
      <alignment horizontal="center" vertical="center" wrapText="1"/>
      <protection locked="0"/>
    </xf>
    <xf numFmtId="0" fontId="43" fillId="0" borderId="26" xfId="0" applyFont="1" applyBorder="1" applyAlignment="1" applyProtection="1">
      <alignment horizontal="center" vertical="center" wrapText="1"/>
      <protection locked="0"/>
    </xf>
    <xf numFmtId="0" fontId="43" fillId="0" borderId="26" xfId="0" applyFont="1" applyBorder="1" applyAlignment="1" applyProtection="1">
      <alignment horizontal="center" vertical="center" wrapText="1"/>
      <protection locked="0"/>
    </xf>
    <xf numFmtId="0" fontId="22" fillId="0" borderId="27" xfId="51" applyFont="1" applyFill="1" applyBorder="1" applyAlignment="1">
      <alignment horizontal="center" vertical="center" wrapText="1"/>
      <protection/>
    </xf>
    <xf numFmtId="0" fontId="43" fillId="0" borderId="28" xfId="0" applyFont="1" applyBorder="1" applyAlignment="1" applyProtection="1">
      <alignment horizontal="center" vertical="center" wrapText="1"/>
      <protection locked="0"/>
    </xf>
    <xf numFmtId="0" fontId="43" fillId="0" borderId="29"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wrapText="1"/>
      <protection locked="0"/>
    </xf>
    <xf numFmtId="164" fontId="43" fillId="0" borderId="31" xfId="0" applyNumberFormat="1" applyFont="1" applyBorder="1" applyAlignment="1" applyProtection="1">
      <alignment vertical="center"/>
      <protection locked="0"/>
    </xf>
    <xf numFmtId="0" fontId="43" fillId="0" borderId="19" xfId="0"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164" fontId="42" fillId="0" borderId="33" xfId="48" applyNumberFormat="1" applyFont="1" applyBorder="1" applyAlignment="1" applyProtection="1">
      <alignment vertical="center"/>
      <protection locked="0"/>
    </xf>
    <xf numFmtId="164" fontId="42" fillId="0" borderId="33" xfId="0" applyNumberFormat="1" applyFont="1" applyBorder="1" applyAlignment="1" applyProtection="1">
      <alignment vertical="center"/>
      <protection locked="0"/>
    </xf>
    <xf numFmtId="164" fontId="42" fillId="0" borderId="34" xfId="0" applyNumberFormat="1" applyFont="1" applyBorder="1" applyAlignment="1" applyProtection="1">
      <alignment vertical="center"/>
      <protection locked="0"/>
    </xf>
    <xf numFmtId="0" fontId="4" fillId="0" borderId="32" xfId="51" applyFont="1" applyFill="1" applyBorder="1" applyAlignment="1">
      <alignment horizontal="center" vertical="center"/>
      <protection/>
    </xf>
    <xf numFmtId="0" fontId="4" fillId="0" borderId="33" xfId="51" applyFont="1" applyFill="1" applyBorder="1" applyAlignment="1">
      <alignment horizontal="left" vertical="center" wrapText="1"/>
      <protection/>
    </xf>
    <xf numFmtId="0" fontId="4" fillId="0" borderId="34" xfId="51" applyFont="1" applyFill="1" applyBorder="1" applyAlignment="1">
      <alignment horizontal="center" vertical="center" wrapText="1"/>
      <protection/>
    </xf>
    <xf numFmtId="0" fontId="4" fillId="0" borderId="18" xfId="51" applyFont="1" applyFill="1" applyBorder="1" applyAlignment="1">
      <alignment horizontal="center" vertical="center" wrapText="1"/>
      <protection/>
    </xf>
    <xf numFmtId="0" fontId="23" fillId="0" borderId="19" xfId="51" applyFont="1" applyFill="1" applyBorder="1" applyAlignment="1">
      <alignment horizontal="left" vertical="center" wrapText="1"/>
      <protection/>
    </xf>
    <xf numFmtId="0" fontId="22" fillId="0" borderId="21" xfId="51" applyFont="1" applyFill="1" applyBorder="1" applyAlignment="1">
      <alignment horizontal="center" vertical="center" wrapText="1"/>
      <protection/>
    </xf>
    <xf numFmtId="0" fontId="43" fillId="0" borderId="0" xfId="0" applyFont="1" applyBorder="1" applyAlignment="1" applyProtection="1">
      <alignment horizontal="center" vertical="center" wrapText="1"/>
      <protection locked="0"/>
    </xf>
    <xf numFmtId="164" fontId="43" fillId="0" borderId="0" xfId="0" applyNumberFormat="1" applyFont="1" applyBorder="1" applyAlignment="1" applyProtection="1">
      <alignment vertical="center"/>
      <protection locked="0"/>
    </xf>
    <xf numFmtId="0" fontId="4" fillId="0" borderId="17" xfId="51" applyFont="1" applyFill="1" applyBorder="1" applyAlignment="1">
      <alignment horizontal="center" vertical="center"/>
      <protection/>
    </xf>
    <xf numFmtId="0" fontId="23" fillId="0" borderId="24" xfId="51" applyFont="1" applyFill="1" applyBorder="1" applyAlignment="1">
      <alignment horizontal="center" vertical="center"/>
      <protection/>
    </xf>
    <xf numFmtId="164" fontId="42" fillId="0" borderId="35" xfId="0" applyNumberFormat="1" applyFont="1" applyBorder="1" applyAlignment="1">
      <alignment horizontal="center" vertical="center"/>
    </xf>
    <xf numFmtId="0" fontId="42" fillId="0" borderId="36" xfId="0" applyFont="1" applyBorder="1" applyAlignment="1">
      <alignment horizontal="center" vertical="center"/>
    </xf>
    <xf numFmtId="0" fontId="44" fillId="0" borderId="0" xfId="0" applyFont="1" applyAlignment="1">
      <alignment horizontal="center" vertical="center"/>
    </xf>
    <xf numFmtId="0" fontId="42" fillId="0" borderId="33" xfId="0" applyFont="1" applyBorder="1" applyAlignment="1" applyProtection="1">
      <alignment horizontal="center" vertical="center" wrapText="1"/>
      <protection locked="0"/>
    </xf>
    <xf numFmtId="0" fontId="42" fillId="0" borderId="0" xfId="0" applyFont="1" applyAlignment="1" applyProtection="1">
      <alignment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90"/>
  <sheetViews>
    <sheetView tabSelected="1" zoomScale="86" zoomScaleNormal="86" zoomScalePageLayoutView="0" workbookViewId="0" topLeftCell="B1">
      <selection activeCell="E10" sqref="E10"/>
    </sheetView>
  </sheetViews>
  <sheetFormatPr defaultColWidth="11.421875" defaultRowHeight="15"/>
  <cols>
    <col min="1" max="1" width="11.421875" style="3" customWidth="1"/>
    <col min="2" max="2" width="22.7109375" style="2" customWidth="1"/>
    <col min="3" max="3" width="58.28125" style="3" customWidth="1"/>
    <col min="4" max="4" width="11.421875" style="1" customWidth="1"/>
    <col min="5" max="5" width="70.7109375" style="2" customWidth="1"/>
    <col min="6" max="6" width="17.140625" style="2" customWidth="1"/>
    <col min="7" max="7" width="16.57421875" style="44" customWidth="1"/>
    <col min="8" max="8" width="16.421875" style="3" customWidth="1"/>
    <col min="9" max="9" width="16.57421875" style="3" customWidth="1"/>
    <col min="10" max="16384" width="11.421875" style="3" customWidth="1"/>
  </cols>
  <sheetData>
    <row r="2" spans="1:9" ht="15.75">
      <c r="A2" s="71" t="s">
        <v>7</v>
      </c>
      <c r="B2" s="71"/>
      <c r="C2" s="71"/>
      <c r="D2" s="71"/>
      <c r="E2" s="71"/>
      <c r="F2" s="71"/>
      <c r="G2" s="71"/>
      <c r="H2" s="71"/>
      <c r="I2" s="71"/>
    </row>
    <row r="3" spans="1:9" ht="15.75">
      <c r="A3" s="41"/>
      <c r="B3" s="35"/>
      <c r="C3" s="41"/>
      <c r="D3" s="36"/>
      <c r="E3" s="35"/>
      <c r="F3" s="35"/>
      <c r="G3" s="40"/>
      <c r="H3" s="41"/>
      <c r="I3" s="41"/>
    </row>
    <row r="4" spans="1:9" ht="32.25" customHeight="1">
      <c r="A4" s="37" t="s">
        <v>8</v>
      </c>
      <c r="B4" s="37"/>
      <c r="C4" s="37"/>
      <c r="D4" s="37"/>
      <c r="E4" s="37"/>
      <c r="F4" s="37"/>
      <c r="G4" s="37"/>
      <c r="H4" s="37"/>
      <c r="I4" s="37"/>
    </row>
    <row r="5" spans="1:9" ht="15.75">
      <c r="A5" s="43"/>
      <c r="B5" s="38"/>
      <c r="C5" s="43"/>
      <c r="D5" s="39"/>
      <c r="E5" s="38"/>
      <c r="F5" s="38"/>
      <c r="G5" s="42"/>
      <c r="H5" s="43"/>
      <c r="I5" s="43"/>
    </row>
    <row r="6" spans="1:9" ht="15.75">
      <c r="A6" s="71" t="s">
        <v>47</v>
      </c>
      <c r="B6" s="71"/>
      <c r="C6" s="71"/>
      <c r="D6" s="71"/>
      <c r="E6" s="71"/>
      <c r="F6" s="71"/>
      <c r="G6" s="71"/>
      <c r="H6" s="71"/>
      <c r="I6" s="71"/>
    </row>
    <row r="7" spans="1:9" ht="15.75">
      <c r="A7" s="36"/>
      <c r="B7" s="36"/>
      <c r="C7" s="36"/>
      <c r="D7" s="36"/>
      <c r="E7" s="36"/>
      <c r="F7" s="36"/>
      <c r="G7" s="36"/>
      <c r="H7" s="36"/>
      <c r="I7" s="36"/>
    </row>
    <row r="8" spans="1:9" ht="15.75">
      <c r="A8" s="71" t="s">
        <v>48</v>
      </c>
      <c r="B8" s="71"/>
      <c r="C8" s="71"/>
      <c r="D8" s="71"/>
      <c r="E8" s="71"/>
      <c r="F8" s="71"/>
      <c r="G8" s="71"/>
      <c r="H8" s="71"/>
      <c r="I8" s="71"/>
    </row>
    <row r="9" ht="12.75" thickBot="1"/>
    <row r="10" spans="1:9" s="2" customFormat="1" ht="41.25" customHeight="1" thickBot="1">
      <c r="A10" s="23" t="s">
        <v>0</v>
      </c>
      <c r="B10" s="24" t="s">
        <v>9</v>
      </c>
      <c r="C10" s="24" t="s">
        <v>10</v>
      </c>
      <c r="D10" s="64" t="s">
        <v>1</v>
      </c>
      <c r="E10" s="48" t="s">
        <v>5</v>
      </c>
      <c r="F10" s="25" t="s">
        <v>6</v>
      </c>
      <c r="G10" s="34" t="s">
        <v>3</v>
      </c>
      <c r="H10" s="25" t="s">
        <v>4</v>
      </c>
      <c r="I10" s="26" t="s">
        <v>2</v>
      </c>
    </row>
    <row r="11" spans="1:9" ht="59.25" customHeight="1">
      <c r="A11" s="67">
        <v>1</v>
      </c>
      <c r="B11" s="17" t="s">
        <v>11</v>
      </c>
      <c r="C11" s="17" t="s">
        <v>12</v>
      </c>
      <c r="D11" s="62">
        <v>1</v>
      </c>
      <c r="E11" s="11"/>
      <c r="F11" s="4"/>
      <c r="G11" s="7"/>
      <c r="H11" s="9">
        <f>G11*16%</f>
        <v>0</v>
      </c>
      <c r="I11" s="12">
        <f>(G11+H11)*D11</f>
        <v>0</v>
      </c>
    </row>
    <row r="12" spans="1:9" ht="63" customHeight="1">
      <c r="A12" s="32">
        <v>2</v>
      </c>
      <c r="B12" s="16" t="s">
        <v>13</v>
      </c>
      <c r="C12" s="16" t="s">
        <v>14</v>
      </c>
      <c r="D12" s="33">
        <v>1</v>
      </c>
      <c r="E12" s="13"/>
      <c r="F12" s="5"/>
      <c r="G12" s="8"/>
      <c r="H12" s="10">
        <f aca="true" t="shared" si="0" ref="H12:H23">G12*16%</f>
        <v>0</v>
      </c>
      <c r="I12" s="14">
        <f>(G12+H12)*D12</f>
        <v>0</v>
      </c>
    </row>
    <row r="13" spans="1:9" ht="71.25" customHeight="1">
      <c r="A13" s="32">
        <v>3</v>
      </c>
      <c r="B13" s="16" t="s">
        <v>15</v>
      </c>
      <c r="C13" s="16" t="s">
        <v>16</v>
      </c>
      <c r="D13" s="33">
        <v>1</v>
      </c>
      <c r="E13" s="13"/>
      <c r="F13" s="5"/>
      <c r="G13" s="8"/>
      <c r="H13" s="10">
        <f t="shared" si="0"/>
        <v>0</v>
      </c>
      <c r="I13" s="14">
        <f>(G13+H13)*D13</f>
        <v>0</v>
      </c>
    </row>
    <row r="14" spans="1:9" ht="31.5" customHeight="1">
      <c r="A14" s="32">
        <v>4</v>
      </c>
      <c r="B14" s="16" t="s">
        <v>17</v>
      </c>
      <c r="C14" s="16" t="s">
        <v>18</v>
      </c>
      <c r="D14" s="33">
        <v>1</v>
      </c>
      <c r="E14" s="13"/>
      <c r="F14" s="5"/>
      <c r="G14" s="8"/>
      <c r="H14" s="10">
        <f t="shared" si="0"/>
        <v>0</v>
      </c>
      <c r="I14" s="14">
        <f>(G14+H14)*D14</f>
        <v>0</v>
      </c>
    </row>
    <row r="15" spans="1:9" ht="49.5" customHeight="1">
      <c r="A15" s="32">
        <v>5</v>
      </c>
      <c r="B15" s="16" t="s">
        <v>19</v>
      </c>
      <c r="C15" s="16" t="s">
        <v>20</v>
      </c>
      <c r="D15" s="33">
        <v>1</v>
      </c>
      <c r="E15" s="15"/>
      <c r="F15" s="6"/>
      <c r="G15" s="8"/>
      <c r="H15" s="10">
        <f t="shared" si="0"/>
        <v>0</v>
      </c>
      <c r="I15" s="14">
        <f>(G15+H15)*D15</f>
        <v>0</v>
      </c>
    </row>
    <row r="16" spans="1:9" ht="91.5" customHeight="1">
      <c r="A16" s="32">
        <v>6</v>
      </c>
      <c r="B16" s="16" t="s">
        <v>21</v>
      </c>
      <c r="C16" s="16" t="s">
        <v>22</v>
      </c>
      <c r="D16" s="33">
        <v>1</v>
      </c>
      <c r="E16" s="13"/>
      <c r="F16" s="5"/>
      <c r="G16" s="8"/>
      <c r="H16" s="10">
        <f t="shared" si="0"/>
        <v>0</v>
      </c>
      <c r="I16" s="14">
        <f>(G16+H16)*D16</f>
        <v>0</v>
      </c>
    </row>
    <row r="17" spans="1:9" ht="67.5" customHeight="1">
      <c r="A17" s="32">
        <v>7</v>
      </c>
      <c r="B17" s="16" t="s">
        <v>23</v>
      </c>
      <c r="C17" s="16" t="s">
        <v>24</v>
      </c>
      <c r="D17" s="33">
        <v>1</v>
      </c>
      <c r="E17" s="13"/>
      <c r="F17" s="5"/>
      <c r="G17" s="8"/>
      <c r="H17" s="10">
        <f t="shared" si="0"/>
        <v>0</v>
      </c>
      <c r="I17" s="14">
        <f>(G17+H17)*D17</f>
        <v>0</v>
      </c>
    </row>
    <row r="18" spans="1:9" ht="231.75" customHeight="1">
      <c r="A18" s="32">
        <v>8</v>
      </c>
      <c r="B18" s="16" t="s">
        <v>25</v>
      </c>
      <c r="C18" s="16" t="s">
        <v>26</v>
      </c>
      <c r="D18" s="33">
        <v>1</v>
      </c>
      <c r="E18" s="13"/>
      <c r="F18" s="5"/>
      <c r="G18" s="8"/>
      <c r="H18" s="10">
        <f t="shared" si="0"/>
        <v>0</v>
      </c>
      <c r="I18" s="14">
        <f>(G18+H18)*D18</f>
        <v>0</v>
      </c>
    </row>
    <row r="19" spans="1:9" ht="45" customHeight="1">
      <c r="A19" s="32">
        <v>9</v>
      </c>
      <c r="B19" s="16" t="s">
        <v>27</v>
      </c>
      <c r="C19" s="16" t="s">
        <v>28</v>
      </c>
      <c r="D19" s="33">
        <v>1</v>
      </c>
      <c r="E19" s="13"/>
      <c r="F19" s="5"/>
      <c r="G19" s="8"/>
      <c r="H19" s="10">
        <f t="shared" si="0"/>
        <v>0</v>
      </c>
      <c r="I19" s="14">
        <f>(G19+H19)*D19</f>
        <v>0</v>
      </c>
    </row>
    <row r="20" spans="1:9" ht="144">
      <c r="A20" s="32">
        <v>10</v>
      </c>
      <c r="B20" s="16" t="s">
        <v>29</v>
      </c>
      <c r="C20" s="16" t="s">
        <v>30</v>
      </c>
      <c r="D20" s="33">
        <v>1</v>
      </c>
      <c r="E20" s="13"/>
      <c r="F20" s="5"/>
      <c r="G20" s="8"/>
      <c r="H20" s="10">
        <f t="shared" si="0"/>
        <v>0</v>
      </c>
      <c r="I20" s="14">
        <f>(G20+H20)*D20</f>
        <v>0</v>
      </c>
    </row>
    <row r="21" spans="1:9" ht="47.25" customHeight="1">
      <c r="A21" s="32">
        <v>11</v>
      </c>
      <c r="B21" s="16" t="s">
        <v>31</v>
      </c>
      <c r="C21" s="16" t="s">
        <v>32</v>
      </c>
      <c r="D21" s="33">
        <v>1</v>
      </c>
      <c r="E21" s="13"/>
      <c r="F21" s="5"/>
      <c r="G21" s="8"/>
      <c r="H21" s="10">
        <f t="shared" si="0"/>
        <v>0</v>
      </c>
      <c r="I21" s="14">
        <f>(G21+H21)*D21</f>
        <v>0</v>
      </c>
    </row>
    <row r="22" spans="1:9" ht="40.5" customHeight="1">
      <c r="A22" s="32">
        <v>12</v>
      </c>
      <c r="B22" s="16" t="s">
        <v>33</v>
      </c>
      <c r="C22" s="16" t="s">
        <v>34</v>
      </c>
      <c r="D22" s="33">
        <v>1</v>
      </c>
      <c r="E22" s="13"/>
      <c r="F22" s="5"/>
      <c r="G22" s="8"/>
      <c r="H22" s="10">
        <f t="shared" si="0"/>
        <v>0</v>
      </c>
      <c r="I22" s="14">
        <f>(G22+H22)*D22</f>
        <v>0</v>
      </c>
    </row>
    <row r="23" spans="1:9" ht="42" customHeight="1">
      <c r="A23" s="32">
        <v>13</v>
      </c>
      <c r="B23" s="16" t="s">
        <v>35</v>
      </c>
      <c r="C23" s="16" t="s">
        <v>36</v>
      </c>
      <c r="D23" s="33">
        <v>2</v>
      </c>
      <c r="E23" s="13"/>
      <c r="F23" s="5"/>
      <c r="G23" s="8"/>
      <c r="H23" s="10">
        <f t="shared" si="0"/>
        <v>0</v>
      </c>
      <c r="I23" s="14">
        <f>(G23+H23)*D23</f>
        <v>0</v>
      </c>
    </row>
    <row r="24" spans="1:9" ht="84" customHeight="1">
      <c r="A24" s="32">
        <v>14</v>
      </c>
      <c r="B24" s="16" t="s">
        <v>37</v>
      </c>
      <c r="C24" s="16" t="s">
        <v>38</v>
      </c>
      <c r="D24" s="33">
        <v>1</v>
      </c>
      <c r="E24" s="13"/>
      <c r="F24" s="5"/>
      <c r="G24" s="8"/>
      <c r="H24" s="10">
        <f>G24*16%</f>
        <v>0</v>
      </c>
      <c r="I24" s="14">
        <f>(G24+H24)*D24</f>
        <v>0</v>
      </c>
    </row>
    <row r="25" spans="1:9" ht="70.5" customHeight="1">
      <c r="A25" s="32">
        <v>15</v>
      </c>
      <c r="B25" s="16" t="s">
        <v>39</v>
      </c>
      <c r="C25" s="16" t="s">
        <v>40</v>
      </c>
      <c r="D25" s="33">
        <v>1</v>
      </c>
      <c r="E25" s="13"/>
      <c r="F25" s="5"/>
      <c r="G25" s="8"/>
      <c r="H25" s="10">
        <f>G25*16%</f>
        <v>0</v>
      </c>
      <c r="I25" s="14">
        <f>(G25+H25)*D25</f>
        <v>0</v>
      </c>
    </row>
    <row r="26" spans="1:9" ht="45.75" customHeight="1">
      <c r="A26" s="32">
        <v>16</v>
      </c>
      <c r="B26" s="16" t="s">
        <v>41</v>
      </c>
      <c r="C26" s="16" t="s">
        <v>42</v>
      </c>
      <c r="D26" s="33">
        <v>1</v>
      </c>
      <c r="E26" s="13"/>
      <c r="F26" s="5"/>
      <c r="G26" s="8"/>
      <c r="H26" s="10">
        <f>G26*16%</f>
        <v>0</v>
      </c>
      <c r="I26" s="14">
        <f>(G26+H26)*D26</f>
        <v>0</v>
      </c>
    </row>
    <row r="27" spans="1:9" ht="41.25" customHeight="1">
      <c r="A27" s="32">
        <v>17</v>
      </c>
      <c r="B27" s="16" t="s">
        <v>43</v>
      </c>
      <c r="C27" s="16" t="s">
        <v>44</v>
      </c>
      <c r="D27" s="33">
        <v>1</v>
      </c>
      <c r="E27" s="13"/>
      <c r="F27" s="5"/>
      <c r="G27" s="8"/>
      <c r="H27" s="10">
        <f>G27*16%</f>
        <v>0</v>
      </c>
      <c r="I27" s="14">
        <f>(G27+H27)*D27</f>
        <v>0</v>
      </c>
    </row>
    <row r="28" spans="1:9" ht="87" customHeight="1" thickBot="1">
      <c r="A28" s="59">
        <v>18</v>
      </c>
      <c r="B28" s="60" t="s">
        <v>45</v>
      </c>
      <c r="C28" s="60" t="s">
        <v>46</v>
      </c>
      <c r="D28" s="61">
        <v>1</v>
      </c>
      <c r="E28" s="55"/>
      <c r="F28" s="72"/>
      <c r="G28" s="56"/>
      <c r="H28" s="57">
        <f>G28*16%</f>
        <v>0</v>
      </c>
      <c r="I28" s="58">
        <f>(G28+H28)*D28</f>
        <v>0</v>
      </c>
    </row>
    <row r="29" spans="5:9" ht="33.75" customHeight="1" thickBot="1">
      <c r="E29" s="73"/>
      <c r="F29" s="50" t="s">
        <v>49</v>
      </c>
      <c r="G29" s="51"/>
      <c r="H29" s="52"/>
      <c r="I29" s="53">
        <f>SUM(I11:I28)</f>
        <v>0</v>
      </c>
    </row>
    <row r="35" spans="1:9" ht="15.75">
      <c r="A35" s="71" t="s">
        <v>50</v>
      </c>
      <c r="B35" s="71"/>
      <c r="C35" s="71"/>
      <c r="D35" s="71"/>
      <c r="E35" s="71"/>
      <c r="F35" s="71"/>
      <c r="G35" s="71"/>
      <c r="H35" s="71"/>
      <c r="I35" s="71"/>
    </row>
    <row r="36" ht="12.75" thickBot="1"/>
    <row r="37" spans="1:9" ht="12.75" thickBot="1">
      <c r="A37" s="27" t="s">
        <v>0</v>
      </c>
      <c r="B37" s="28" t="s">
        <v>9</v>
      </c>
      <c r="C37" s="28" t="s">
        <v>10</v>
      </c>
      <c r="D37" s="49" t="s">
        <v>1</v>
      </c>
      <c r="E37" s="54" t="s">
        <v>5</v>
      </c>
      <c r="F37" s="25" t="s">
        <v>6</v>
      </c>
      <c r="G37" s="34" t="s">
        <v>3</v>
      </c>
      <c r="H37" s="25" t="s">
        <v>4</v>
      </c>
      <c r="I37" s="26" t="s">
        <v>2</v>
      </c>
    </row>
    <row r="38" spans="1:9" ht="107.25" customHeight="1">
      <c r="A38" s="32">
        <v>1</v>
      </c>
      <c r="B38" s="16" t="s">
        <v>51</v>
      </c>
      <c r="C38" s="16" t="s">
        <v>52</v>
      </c>
      <c r="D38" s="33">
        <v>1</v>
      </c>
      <c r="E38" s="18"/>
      <c r="F38" s="19"/>
      <c r="G38" s="20"/>
      <c r="H38" s="21">
        <f>G38*16%</f>
        <v>0</v>
      </c>
      <c r="I38" s="22">
        <f>(G38+H38)*D38</f>
        <v>0</v>
      </c>
    </row>
    <row r="39" spans="1:9" ht="111" customHeight="1">
      <c r="A39" s="32">
        <v>2</v>
      </c>
      <c r="B39" s="16" t="s">
        <v>53</v>
      </c>
      <c r="C39" s="16" t="s">
        <v>54</v>
      </c>
      <c r="D39" s="33">
        <v>1</v>
      </c>
      <c r="E39" s="13"/>
      <c r="F39" s="5"/>
      <c r="G39" s="8"/>
      <c r="H39" s="10">
        <f>G39*16%</f>
        <v>0</v>
      </c>
      <c r="I39" s="14">
        <f>(G39+H39)*D39</f>
        <v>0</v>
      </c>
    </row>
    <row r="40" spans="1:9" ht="93" customHeight="1" thickBot="1">
      <c r="A40" s="59">
        <v>3</v>
      </c>
      <c r="B40" s="60" t="s">
        <v>55</v>
      </c>
      <c r="C40" s="60" t="s">
        <v>56</v>
      </c>
      <c r="D40" s="61">
        <v>1</v>
      </c>
      <c r="E40" s="55"/>
      <c r="F40" s="72"/>
      <c r="G40" s="56"/>
      <c r="H40" s="57">
        <f>G40*16%</f>
        <v>0</v>
      </c>
      <c r="I40" s="58">
        <f>(G40+H40)*D40</f>
        <v>0</v>
      </c>
    </row>
    <row r="41" spans="5:9" ht="48.75" customHeight="1" thickBot="1">
      <c r="E41" s="73"/>
      <c r="F41" s="50" t="s">
        <v>57</v>
      </c>
      <c r="G41" s="51"/>
      <c r="H41" s="52"/>
      <c r="I41" s="53">
        <f>SUM(I38:I40)</f>
        <v>0</v>
      </c>
    </row>
    <row r="42" spans="5:9" ht="17.25" customHeight="1">
      <c r="E42" s="73"/>
      <c r="F42" s="65"/>
      <c r="G42" s="65"/>
      <c r="H42" s="65"/>
      <c r="I42" s="66"/>
    </row>
    <row r="43" spans="5:9" ht="17.25" customHeight="1">
      <c r="E43" s="73"/>
      <c r="F43" s="65"/>
      <c r="G43" s="65"/>
      <c r="H43" s="65"/>
      <c r="I43" s="66"/>
    </row>
    <row r="44" spans="5:9" ht="17.25" customHeight="1">
      <c r="E44" s="73"/>
      <c r="F44" s="65"/>
      <c r="G44" s="65"/>
      <c r="H44" s="65"/>
      <c r="I44" s="66"/>
    </row>
    <row r="47" spans="1:9" ht="15.75">
      <c r="A47" s="71" t="s">
        <v>58</v>
      </c>
      <c r="B47" s="71"/>
      <c r="C47" s="71"/>
      <c r="D47" s="71"/>
      <c r="E47" s="71"/>
      <c r="F47" s="71"/>
      <c r="G47" s="71"/>
      <c r="H47" s="71"/>
      <c r="I47" s="71"/>
    </row>
    <row r="48" ht="12.75" thickBot="1"/>
    <row r="49" spans="1:9" ht="34.5" customHeight="1" thickBot="1">
      <c r="A49" s="68" t="s">
        <v>0</v>
      </c>
      <c r="B49" s="63" t="s">
        <v>9</v>
      </c>
      <c r="C49" s="24" t="s">
        <v>10</v>
      </c>
      <c r="D49" s="64" t="s">
        <v>1</v>
      </c>
      <c r="E49" s="54" t="s">
        <v>5</v>
      </c>
      <c r="F49" s="25" t="s">
        <v>6</v>
      </c>
      <c r="G49" s="34" t="s">
        <v>3</v>
      </c>
      <c r="H49" s="25" t="s">
        <v>4</v>
      </c>
      <c r="I49" s="26" t="s">
        <v>2</v>
      </c>
    </row>
    <row r="50" spans="1:9" ht="48.75" customHeight="1">
      <c r="A50" s="29">
        <v>1</v>
      </c>
      <c r="B50" s="30" t="s">
        <v>59</v>
      </c>
      <c r="C50" s="30" t="s">
        <v>60</v>
      </c>
      <c r="D50" s="31">
        <v>12</v>
      </c>
      <c r="E50" s="11"/>
      <c r="F50" s="4"/>
      <c r="G50" s="7"/>
      <c r="H50" s="9">
        <f>G50*16%</f>
        <v>0</v>
      </c>
      <c r="I50" s="12">
        <f>(G50+H50)*D50</f>
        <v>0</v>
      </c>
    </row>
    <row r="51" spans="1:9" ht="48.75" customHeight="1">
      <c r="A51" s="32">
        <v>2</v>
      </c>
      <c r="B51" s="16" t="s">
        <v>61</v>
      </c>
      <c r="C51" s="16" t="s">
        <v>62</v>
      </c>
      <c r="D51" s="33">
        <v>12</v>
      </c>
      <c r="E51" s="13"/>
      <c r="F51" s="5"/>
      <c r="G51" s="8"/>
      <c r="H51" s="10">
        <f aca="true" t="shared" si="1" ref="H51:H62">G51*16%</f>
        <v>0</v>
      </c>
      <c r="I51" s="14">
        <f>(G51+H51)*D51</f>
        <v>0</v>
      </c>
    </row>
    <row r="52" spans="1:9" ht="48.75" customHeight="1">
      <c r="A52" s="32">
        <v>3</v>
      </c>
      <c r="B52" s="16" t="s">
        <v>63</v>
      </c>
      <c r="C52" s="16" t="s">
        <v>64</v>
      </c>
      <c r="D52" s="33">
        <v>12</v>
      </c>
      <c r="E52" s="13"/>
      <c r="F52" s="5"/>
      <c r="G52" s="8"/>
      <c r="H52" s="10">
        <f t="shared" si="1"/>
        <v>0</v>
      </c>
      <c r="I52" s="14">
        <f>(G52+H52)*D52</f>
        <v>0</v>
      </c>
    </row>
    <row r="53" spans="1:9" ht="48.75" customHeight="1">
      <c r="A53" s="32">
        <v>4</v>
      </c>
      <c r="B53" s="16" t="s">
        <v>65</v>
      </c>
      <c r="C53" s="16" t="s">
        <v>66</v>
      </c>
      <c r="D53" s="33">
        <v>12</v>
      </c>
      <c r="E53" s="13"/>
      <c r="F53" s="5"/>
      <c r="G53" s="8"/>
      <c r="H53" s="10">
        <f t="shared" si="1"/>
        <v>0</v>
      </c>
      <c r="I53" s="14">
        <f>(G53+H53)*D53</f>
        <v>0</v>
      </c>
    </row>
    <row r="54" spans="1:9" ht="48.75" customHeight="1">
      <c r="A54" s="32">
        <v>5</v>
      </c>
      <c r="B54" s="16" t="s">
        <v>67</v>
      </c>
      <c r="C54" s="16" t="s">
        <v>68</v>
      </c>
      <c r="D54" s="33">
        <v>12</v>
      </c>
      <c r="E54" s="15"/>
      <c r="F54" s="6"/>
      <c r="G54" s="8"/>
      <c r="H54" s="10">
        <f t="shared" si="1"/>
        <v>0</v>
      </c>
      <c r="I54" s="14">
        <f>(G54+H54)*D54</f>
        <v>0</v>
      </c>
    </row>
    <row r="55" spans="1:9" ht="48.75" customHeight="1">
      <c r="A55" s="32">
        <v>6</v>
      </c>
      <c r="B55" s="16" t="s">
        <v>69</v>
      </c>
      <c r="C55" s="16" t="s">
        <v>70</v>
      </c>
      <c r="D55" s="33">
        <v>12</v>
      </c>
      <c r="E55" s="13"/>
      <c r="F55" s="5"/>
      <c r="G55" s="8"/>
      <c r="H55" s="10">
        <f t="shared" si="1"/>
        <v>0</v>
      </c>
      <c r="I55" s="14">
        <f>(G55+H55)*D55</f>
        <v>0</v>
      </c>
    </row>
    <row r="56" spans="1:9" ht="48.75" customHeight="1">
      <c r="A56" s="32">
        <v>7</v>
      </c>
      <c r="B56" s="16" t="s">
        <v>71</v>
      </c>
      <c r="C56" s="16" t="s">
        <v>72</v>
      </c>
      <c r="D56" s="33">
        <v>12</v>
      </c>
      <c r="E56" s="13"/>
      <c r="F56" s="5"/>
      <c r="G56" s="8"/>
      <c r="H56" s="10">
        <f t="shared" si="1"/>
        <v>0</v>
      </c>
      <c r="I56" s="14">
        <f>(G56+H56)*D56</f>
        <v>0</v>
      </c>
    </row>
    <row r="57" spans="1:9" ht="48.75" customHeight="1">
      <c r="A57" s="32">
        <v>8</v>
      </c>
      <c r="B57" s="16" t="s">
        <v>73</v>
      </c>
      <c r="C57" s="16" t="s">
        <v>74</v>
      </c>
      <c r="D57" s="33">
        <v>12</v>
      </c>
      <c r="E57" s="13"/>
      <c r="F57" s="5"/>
      <c r="G57" s="8"/>
      <c r="H57" s="10">
        <f t="shared" si="1"/>
        <v>0</v>
      </c>
      <c r="I57" s="14">
        <f>(G57+H57)*D57</f>
        <v>0</v>
      </c>
    </row>
    <row r="58" spans="1:9" ht="48.75" customHeight="1">
      <c r="A58" s="32">
        <v>9</v>
      </c>
      <c r="B58" s="16" t="s">
        <v>75</v>
      </c>
      <c r="C58" s="16" t="s">
        <v>76</v>
      </c>
      <c r="D58" s="33">
        <v>12</v>
      </c>
      <c r="E58" s="13"/>
      <c r="F58" s="5"/>
      <c r="G58" s="8"/>
      <c r="H58" s="10">
        <f t="shared" si="1"/>
        <v>0</v>
      </c>
      <c r="I58" s="14">
        <f>(G58+H58)*D58</f>
        <v>0</v>
      </c>
    </row>
    <row r="59" spans="1:9" ht="48.75" customHeight="1">
      <c r="A59" s="32">
        <v>10</v>
      </c>
      <c r="B59" s="16" t="s">
        <v>77</v>
      </c>
      <c r="C59" s="16" t="s">
        <v>78</v>
      </c>
      <c r="D59" s="33">
        <v>12</v>
      </c>
      <c r="E59" s="13"/>
      <c r="F59" s="5"/>
      <c r="G59" s="8"/>
      <c r="H59" s="10">
        <f t="shared" si="1"/>
        <v>0</v>
      </c>
      <c r="I59" s="14">
        <f>(G59+H59)*D59</f>
        <v>0</v>
      </c>
    </row>
    <row r="60" spans="1:9" ht="48.75" customHeight="1">
      <c r="A60" s="32">
        <v>11</v>
      </c>
      <c r="B60" s="16" t="s">
        <v>79</v>
      </c>
      <c r="C60" s="16" t="s">
        <v>80</v>
      </c>
      <c r="D60" s="33">
        <v>12</v>
      </c>
      <c r="E60" s="13"/>
      <c r="F60" s="5"/>
      <c r="G60" s="8"/>
      <c r="H60" s="10">
        <f t="shared" si="1"/>
        <v>0</v>
      </c>
      <c r="I60" s="14">
        <f>(G60+H60)*D60</f>
        <v>0</v>
      </c>
    </row>
    <row r="61" spans="1:9" ht="48.75" customHeight="1">
      <c r="A61" s="32">
        <v>12</v>
      </c>
      <c r="B61" s="16" t="s">
        <v>81</v>
      </c>
      <c r="C61" s="16" t="s">
        <v>82</v>
      </c>
      <c r="D61" s="33">
        <v>12</v>
      </c>
      <c r="E61" s="13"/>
      <c r="F61" s="5"/>
      <c r="G61" s="8"/>
      <c r="H61" s="10">
        <f t="shared" si="1"/>
        <v>0</v>
      </c>
      <c r="I61" s="14">
        <f>(G61+H61)*D61</f>
        <v>0</v>
      </c>
    </row>
    <row r="62" spans="1:9" ht="48.75" customHeight="1" thickBot="1">
      <c r="A62" s="59">
        <v>13</v>
      </c>
      <c r="B62" s="60" t="s">
        <v>83</v>
      </c>
      <c r="C62" s="60" t="s">
        <v>84</v>
      </c>
      <c r="D62" s="61">
        <v>12</v>
      </c>
      <c r="E62" s="55"/>
      <c r="F62" s="72"/>
      <c r="G62" s="56"/>
      <c r="H62" s="57">
        <f t="shared" si="1"/>
        <v>0</v>
      </c>
      <c r="I62" s="58">
        <f>(G62+H62)*D62</f>
        <v>0</v>
      </c>
    </row>
    <row r="63" spans="5:9" ht="39" customHeight="1" thickBot="1">
      <c r="E63" s="73"/>
      <c r="F63" s="50" t="s">
        <v>85</v>
      </c>
      <c r="G63" s="51"/>
      <c r="H63" s="52"/>
      <c r="I63" s="53">
        <f>SUM(I50:I62)</f>
        <v>0</v>
      </c>
    </row>
    <row r="69" spans="1:9" ht="15.75">
      <c r="A69" s="71" t="s">
        <v>86</v>
      </c>
      <c r="B69" s="71"/>
      <c r="C69" s="71"/>
      <c r="D69" s="71"/>
      <c r="E69" s="71"/>
      <c r="F69" s="71"/>
      <c r="G69" s="71"/>
      <c r="H69" s="71"/>
      <c r="I69" s="71"/>
    </row>
    <row r="70" spans="2:8" ht="12.75" thickBot="1">
      <c r="B70" s="3"/>
      <c r="C70" s="2"/>
      <c r="D70" s="3"/>
      <c r="E70" s="1"/>
      <c r="G70" s="2"/>
      <c r="H70" s="44"/>
    </row>
    <row r="71" spans="1:9" ht="35.25" customHeight="1" thickBot="1">
      <c r="A71" s="68" t="s">
        <v>0</v>
      </c>
      <c r="B71" s="63" t="s">
        <v>9</v>
      </c>
      <c r="C71" s="24" t="s">
        <v>10</v>
      </c>
      <c r="D71" s="64" t="s">
        <v>1</v>
      </c>
      <c r="E71" s="54" t="s">
        <v>5</v>
      </c>
      <c r="F71" s="25" t="s">
        <v>6</v>
      </c>
      <c r="G71" s="34" t="s">
        <v>3</v>
      </c>
      <c r="H71" s="25" t="s">
        <v>4</v>
      </c>
      <c r="I71" s="26" t="s">
        <v>2</v>
      </c>
    </row>
    <row r="72" spans="1:9" ht="108">
      <c r="A72" s="29">
        <v>1</v>
      </c>
      <c r="B72" s="30" t="s">
        <v>87</v>
      </c>
      <c r="C72" s="30" t="s">
        <v>88</v>
      </c>
      <c r="D72" s="31">
        <v>1</v>
      </c>
      <c r="E72" s="11"/>
      <c r="F72" s="4"/>
      <c r="G72" s="7"/>
      <c r="H72" s="9">
        <f>G72*16%</f>
        <v>0</v>
      </c>
      <c r="I72" s="12">
        <f>(G72+H72)*D72</f>
        <v>0</v>
      </c>
    </row>
    <row r="73" spans="1:9" ht="36" customHeight="1">
      <c r="A73" s="32">
        <v>2</v>
      </c>
      <c r="B73" s="16" t="s">
        <v>89</v>
      </c>
      <c r="C73" s="16" t="s">
        <v>90</v>
      </c>
      <c r="D73" s="33">
        <v>2</v>
      </c>
      <c r="E73" s="13"/>
      <c r="F73" s="5"/>
      <c r="G73" s="8"/>
      <c r="H73" s="10">
        <f aca="true" t="shared" si="2" ref="H73:H81">G73*16%</f>
        <v>0</v>
      </c>
      <c r="I73" s="14">
        <f>(G73+H73)*D73</f>
        <v>0</v>
      </c>
    </row>
    <row r="74" spans="1:9" ht="36" customHeight="1">
      <c r="A74" s="32">
        <v>3</v>
      </c>
      <c r="B74" s="16" t="s">
        <v>89</v>
      </c>
      <c r="C74" s="16" t="s">
        <v>91</v>
      </c>
      <c r="D74" s="33">
        <v>2</v>
      </c>
      <c r="E74" s="13"/>
      <c r="F74" s="5"/>
      <c r="G74" s="8"/>
      <c r="H74" s="10">
        <f t="shared" si="2"/>
        <v>0</v>
      </c>
      <c r="I74" s="14">
        <f>(G74+H74)*D74</f>
        <v>0</v>
      </c>
    </row>
    <row r="75" spans="1:9" ht="36" customHeight="1">
      <c r="A75" s="32">
        <v>4</v>
      </c>
      <c r="B75" s="16" t="s">
        <v>92</v>
      </c>
      <c r="C75" s="16" t="s">
        <v>93</v>
      </c>
      <c r="D75" s="33">
        <v>2</v>
      </c>
      <c r="E75" s="13"/>
      <c r="F75" s="5"/>
      <c r="G75" s="8"/>
      <c r="H75" s="10">
        <f t="shared" si="2"/>
        <v>0</v>
      </c>
      <c r="I75" s="14">
        <f>(G75+H75)*D75</f>
        <v>0</v>
      </c>
    </row>
    <row r="76" spans="1:9" ht="36" customHeight="1">
      <c r="A76" s="32">
        <v>5</v>
      </c>
      <c r="B76" s="16" t="s">
        <v>92</v>
      </c>
      <c r="C76" s="16" t="s">
        <v>94</v>
      </c>
      <c r="D76" s="33">
        <v>2</v>
      </c>
      <c r="E76" s="15"/>
      <c r="F76" s="6"/>
      <c r="G76" s="8"/>
      <c r="H76" s="10">
        <f t="shared" si="2"/>
        <v>0</v>
      </c>
      <c r="I76" s="14">
        <f>(G76+H76)*D76</f>
        <v>0</v>
      </c>
    </row>
    <row r="77" spans="1:9" ht="36" customHeight="1">
      <c r="A77" s="32">
        <v>6</v>
      </c>
      <c r="B77" s="16" t="s">
        <v>95</v>
      </c>
      <c r="C77" s="16" t="s">
        <v>96</v>
      </c>
      <c r="D77" s="33">
        <v>6</v>
      </c>
      <c r="E77" s="13"/>
      <c r="F77" s="5"/>
      <c r="G77" s="8"/>
      <c r="H77" s="10">
        <f t="shared" si="2"/>
        <v>0</v>
      </c>
      <c r="I77" s="14">
        <f>(G77+H77)*D77</f>
        <v>0</v>
      </c>
    </row>
    <row r="78" spans="1:9" ht="36" customHeight="1">
      <c r="A78" s="32">
        <v>7</v>
      </c>
      <c r="B78" s="16" t="s">
        <v>95</v>
      </c>
      <c r="C78" s="16" t="s">
        <v>97</v>
      </c>
      <c r="D78" s="33">
        <v>6</v>
      </c>
      <c r="E78" s="13"/>
      <c r="F78" s="5"/>
      <c r="G78" s="8"/>
      <c r="H78" s="10">
        <f t="shared" si="2"/>
        <v>0</v>
      </c>
      <c r="I78" s="14">
        <f>(G78+H78)*D78</f>
        <v>0</v>
      </c>
    </row>
    <row r="79" spans="1:9" ht="36" customHeight="1">
      <c r="A79" s="32">
        <v>8</v>
      </c>
      <c r="B79" s="16" t="s">
        <v>98</v>
      </c>
      <c r="C79" s="16" t="s">
        <v>99</v>
      </c>
      <c r="D79" s="33">
        <v>6</v>
      </c>
      <c r="E79" s="13"/>
      <c r="F79" s="5"/>
      <c r="G79" s="8"/>
      <c r="H79" s="10">
        <f t="shared" si="2"/>
        <v>0</v>
      </c>
      <c r="I79" s="14">
        <f>(G79+H79)*D79</f>
        <v>0</v>
      </c>
    </row>
    <row r="80" spans="1:9" ht="36" customHeight="1">
      <c r="A80" s="32">
        <v>9</v>
      </c>
      <c r="B80" s="16" t="s">
        <v>100</v>
      </c>
      <c r="C80" s="16" t="s">
        <v>101</v>
      </c>
      <c r="D80" s="33">
        <v>6</v>
      </c>
      <c r="E80" s="13"/>
      <c r="F80" s="5"/>
      <c r="G80" s="8"/>
      <c r="H80" s="10">
        <f t="shared" si="2"/>
        <v>0</v>
      </c>
      <c r="I80" s="14">
        <f>(G80+H80)*D80</f>
        <v>0</v>
      </c>
    </row>
    <row r="81" spans="1:9" ht="36" customHeight="1" thickBot="1">
      <c r="A81" s="59">
        <v>10</v>
      </c>
      <c r="B81" s="60" t="s">
        <v>102</v>
      </c>
      <c r="C81" s="60" t="s">
        <v>103</v>
      </c>
      <c r="D81" s="61">
        <v>2</v>
      </c>
      <c r="E81" s="55"/>
      <c r="F81" s="72"/>
      <c r="G81" s="56"/>
      <c r="H81" s="57">
        <f t="shared" si="2"/>
        <v>0</v>
      </c>
      <c r="I81" s="58">
        <f>(G81+H81)*D81</f>
        <v>0</v>
      </c>
    </row>
    <row r="82" spans="5:9" ht="41.25" customHeight="1" thickBot="1">
      <c r="E82" s="73"/>
      <c r="F82" s="45" t="s">
        <v>104</v>
      </c>
      <c r="G82" s="46"/>
      <c r="H82" s="47"/>
      <c r="I82" s="53">
        <f>SUM(I72:I81)</f>
        <v>0</v>
      </c>
    </row>
    <row r="85" spans="1:7" ht="12">
      <c r="A85" s="2"/>
      <c r="B85" s="3"/>
      <c r="C85" s="1"/>
      <c r="D85" s="2"/>
      <c r="F85" s="44"/>
      <c r="G85" s="3"/>
    </row>
    <row r="86" spans="1:7" ht="12.75" thickBot="1">
      <c r="A86" s="2"/>
      <c r="B86" s="3"/>
      <c r="C86" s="1"/>
      <c r="D86" s="2"/>
      <c r="F86" s="44"/>
      <c r="G86" s="3"/>
    </row>
    <row r="87" spans="1:9" ht="41.25" customHeight="1" thickBot="1">
      <c r="A87" s="2"/>
      <c r="B87" s="3"/>
      <c r="C87" s="1"/>
      <c r="D87" s="2"/>
      <c r="E87" s="45" t="s">
        <v>105</v>
      </c>
      <c r="F87" s="46"/>
      <c r="G87" s="47"/>
      <c r="H87" s="69">
        <f>I82+I63+I41+I29</f>
        <v>0</v>
      </c>
      <c r="I87" s="70"/>
    </row>
    <row r="88" spans="1:7" ht="12">
      <c r="A88" s="2"/>
      <c r="B88" s="3"/>
      <c r="C88" s="1"/>
      <c r="D88" s="2"/>
      <c r="F88" s="44"/>
      <c r="G88" s="3"/>
    </row>
    <row r="89" spans="1:7" ht="12">
      <c r="A89" s="2"/>
      <c r="B89" s="3"/>
      <c r="C89" s="1"/>
      <c r="D89" s="2"/>
      <c r="F89" s="44"/>
      <c r="G89" s="3"/>
    </row>
    <row r="90" spans="1:7" ht="12">
      <c r="A90" s="2"/>
      <c r="B90" s="3"/>
      <c r="C90" s="1"/>
      <c r="D90" s="2"/>
      <c r="F90" s="44"/>
      <c r="G90" s="3"/>
    </row>
  </sheetData>
  <sheetProtection password="D692" sheet="1" objects="1" scenarios="1" selectLockedCells="1"/>
  <mergeCells count="13">
    <mergeCell ref="A69:I69"/>
    <mergeCell ref="F82:H82"/>
    <mergeCell ref="E87:G87"/>
    <mergeCell ref="H87:I87"/>
    <mergeCell ref="A8:I8"/>
    <mergeCell ref="A35:I35"/>
    <mergeCell ref="F41:H41"/>
    <mergeCell ref="F63:H63"/>
    <mergeCell ref="A47:I47"/>
    <mergeCell ref="A2:I2"/>
    <mergeCell ref="A4:I4"/>
    <mergeCell ref="A6:I6"/>
    <mergeCell ref="F29:H29"/>
  </mergeCells>
  <printOptions/>
  <pageMargins left="0.7" right="0.7" top="0.75" bottom="0.75" header="0.3" footer="0.3"/>
  <pageSetup horizontalDpi="600" verticalDpi="600" orientation="portrait" r:id="rId1"/>
  <ignoredErrors>
    <ignoredError sqref="H11:I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 FRANCISCO JOSE DE CALDAS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CLABS</dc:creator>
  <cp:keywords/>
  <dc:description/>
  <cp:lastModifiedBy>FAMARENA</cp:lastModifiedBy>
  <dcterms:created xsi:type="dcterms:W3CDTF">2010-09-01T00:47:45Z</dcterms:created>
  <dcterms:modified xsi:type="dcterms:W3CDTF">2010-10-08T17:52:47Z</dcterms:modified>
  <cp:category/>
  <cp:version/>
  <cp:contentType/>
  <cp:contentStatus/>
</cp:coreProperties>
</file>