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84" activeTab="0"/>
  </bookViews>
  <sheets>
    <sheet name="E.Financiera " sheetId="1" r:id="rId1"/>
    <sheet name="I.Financieros 2 propo (2)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<sst xmlns="http://schemas.openxmlformats.org/spreadsheetml/2006/main" count="170" uniqueCount="64">
  <si>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</si>
  <si>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</si>
  <si>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</si>
  <si>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</si>
  <si>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</si>
  <si>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</si>
  <si>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</si>
  <si>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</si>
  <si>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</si>
  <si>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</si>
  <si>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</si>
  <si>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</si>
  <si>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</si>
  <si>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</si>
  <si>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</si>
  <si>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</si>
  <si>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</si>
  <si>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</si>
  <si>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</si>
  <si>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</si>
  <si>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INDICADORES FINANCIEROS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</si>
  <si>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</si>
  <si>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</si>
  <si>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</si>
  <si>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</si>
  <si>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</si>
  <si>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</si>
  <si>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</si>
  <si>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</si>
  <si>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</si>
  <si>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</si>
  <si>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</si>
  <si>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</si>
  <si>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X</t>
  </si>
  <si>
    <t>ADMISION EN CUMPLIMIENTO DE INDICADORES FINANCIEROS</t>
  </si>
  <si>
    <t>ADMITIDO EN DOCUMENTOS FINANCIEROS</t>
  </si>
  <si>
    <t>Ppto oficial</t>
  </si>
  <si>
    <t>Patrimonio</t>
  </si>
  <si>
    <t>ALVARO MAHECHA RANGEL</t>
  </si>
  <si>
    <t>Jefe División de Recursos Financieros</t>
  </si>
  <si>
    <t>_____________________________</t>
  </si>
  <si>
    <t>_______________________________________</t>
  </si>
  <si>
    <t>NIT</t>
  </si>
  <si>
    <t>PRESUPUESTO OFICIAL</t>
  </si>
  <si>
    <t>PORCENTAJE</t>
  </si>
  <si>
    <t>ADMISIBLE</t>
  </si>
  <si>
    <t>CONVOCATORIA PUBLICA No.010 DE 2011</t>
  </si>
  <si>
    <t>EVALUACIÓN DE ADMISIBILIDAD</t>
  </si>
  <si>
    <t>ESCONDOR S.A.</t>
  </si>
  <si>
    <t>RENETUR S.A.</t>
  </si>
  <si>
    <t>UNION TEMPORAL ER</t>
  </si>
  <si>
    <t>Dictamen del Revisor Fiscal</t>
  </si>
  <si>
    <t>Reclaración de Renta</t>
  </si>
  <si>
    <t>Conciliación Tirbutaria</t>
  </si>
  <si>
    <t>Razón Corriente &gt;= 3.0 A  Veces</t>
  </si>
  <si>
    <t>Endeudamiento  &lt;= A 30 %</t>
  </si>
  <si>
    <t>Capital de Trabajo: &gt;= 100% del PRESUPUESTO OFICIAL</t>
  </si>
  <si>
    <t>Patrimonio : &gt;= A  90% DEL PRESUPUESTO OFICIAL</t>
  </si>
  <si>
    <t>Razón Corriente &gt;= A  3.0 Veces</t>
  </si>
  <si>
    <t>Endeudamiento &lt;= al 30%</t>
  </si>
  <si>
    <t>Capital de Trabajo: &gt;= 100% del presupuesto oficial</t>
  </si>
  <si>
    <t>Patrimonio : &gt;= 90% del presupuesto oficial</t>
  </si>
  <si>
    <t>OBS.</t>
  </si>
  <si>
    <t xml:space="preserve">PORCENTAJE 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</si>
</sst>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Pts&quot;_-;\-* #,##0.00\ &quot;Pts&quot;_-;_-* &quot;-&quot;??\ &quot;Pts&quot;_-;_-@_-"/>
    <numFmt numFmtId="165" formatCode="_-* #,##0.00\ _P_t_s_-;\-* #,##0.00\ _P_t_s_-;_-* &quot;-&quot;??\ _P_t_s_-;_-@_-"/>
    <numFmt numFmtId="166" formatCode="&quot;$&quot;\ #,##0.00;[Red]&quot;$&quot;\ #,##0.00"/>
    <numFmt numFmtId="167" formatCode="0.00000"/>
    <numFmt numFmtId="168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166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4" fillId="0" borderId="20" xfId="0" applyFont="1" applyBorder="1" applyAlignment="1">
      <alignment/>
    </xf>
    <xf numFmtId="0" fontId="5" fillId="33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19" xfId="0" applyFont="1" applyFill="1" applyBorder="1" applyAlignment="1">
      <alignment horizontal="left" vertical="center" wrapText="1"/>
    </xf>
    <xf numFmtId="166" fontId="5" fillId="33" borderId="19" xfId="0" applyNumberFormat="1" applyFont="1" applyFill="1" applyBorder="1" applyAlignment="1">
      <alignment horizontal="center" vertical="center"/>
    </xf>
    <xf numFmtId="166" fontId="5" fillId="33" borderId="18" xfId="0" applyNumberFormat="1" applyFont="1" applyFill="1" applyBorder="1" applyAlignment="1">
      <alignment horizontal="center" vertical="center"/>
    </xf>
    <xf numFmtId="164" fontId="5" fillId="0" borderId="0" xfId="48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0" xfId="0" applyFont="1" applyAlignment="1">
      <alignment/>
    </xf>
    <xf numFmtId="165" fontId="4" fillId="0" borderId="0" xfId="46" applyFont="1" applyAlignment="1">
      <alignment/>
    </xf>
    <xf numFmtId="9" fontId="5" fillId="33" borderId="21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166" fontId="3" fillId="0" borderId="0" xfId="0" applyNumberFormat="1" applyFont="1" applyAlignment="1">
      <alignment/>
    </xf>
    <xf numFmtId="0" fontId="4" fillId="0" borderId="24" xfId="0" applyFont="1" applyBorder="1" applyAlignment="1">
      <alignment horizontal="center" vertical="center" wrapText="1"/>
    </xf>
    <xf numFmtId="3" fontId="9" fillId="0" borderId="25" xfId="46" applyNumberFormat="1" applyFont="1" applyFill="1" applyBorder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2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2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2" fontId="5" fillId="33" borderId="19" xfId="0" applyNumberFormat="1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10" fontId="5" fillId="33" borderId="19" xfId="0" applyNumberFormat="1" applyFont="1" applyFill="1" applyBorder="1" applyAlignment="1">
      <alignment horizontal="center" vertical="center"/>
    </xf>
    <xf numFmtId="10" fontId="5" fillId="33" borderId="18" xfId="0" applyNumberFormat="1" applyFont="1" applyFill="1" applyBorder="1" applyAlignment="1">
      <alignment horizontal="center" vertical="center"/>
    </xf>
    <xf numFmtId="166" fontId="5" fillId="33" borderId="19" xfId="0" applyNumberFormat="1" applyFont="1" applyFill="1" applyBorder="1" applyAlignment="1">
      <alignment horizontal="center" vertical="center"/>
    </xf>
    <xf numFmtId="166" fontId="5" fillId="33" borderId="18" xfId="0" applyNumberFormat="1" applyFont="1" applyFill="1" applyBorder="1" applyAlignment="1">
      <alignment horizontal="center" vertical="center"/>
    </xf>
    <xf numFmtId="166" fontId="5" fillId="33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0"/>
  <sheetViews>
    <sheetView tabSelected="1" zoomScale="130" zoomScaleNormal="130" zoomScalePageLayoutView="0" workbookViewId="0" topLeftCell="A1">
      <selection activeCell="A6" sqref="A6:IV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3.8515625" style="0" bestFit="1" customWidth="1"/>
    <col min="6" max="6" width="3.28125" style="0" customWidth="1"/>
    <col min="7" max="7" width="4.57421875" style="0" customWidth="1"/>
    <col min="8" max="8" width="19.28125" style="0" bestFit="1" customWidth="1"/>
    <col min="9" max="10" width="4.00390625" style="0" customWidth="1"/>
    <col min="11" max="11" width="17.8515625" style="0" customWidth="1"/>
    <col min="12" max="13" width="9.140625" style="0" customWidth="1"/>
    <col min="14" max="14" width="12.7109375" style="0" bestFit="1" customWidth="1"/>
  </cols>
  <sheetData>
    <row r="1" spans="1:8" ht="13.5">
      <c r="A1" s="102" t="s">
        <v>7</v>
      </c>
      <c r="B1" s="102"/>
      <c r="C1" s="102"/>
      <c r="D1" s="102"/>
      <c r="E1" s="102"/>
      <c r="F1" s="102"/>
      <c r="G1" s="102"/>
      <c r="H1" s="102"/>
    </row>
    <row r="2" spans="1:8" ht="13.5">
      <c r="A2" s="102" t="s">
        <v>4</v>
      </c>
      <c r="B2" s="102"/>
      <c r="C2" s="102"/>
      <c r="D2" s="102"/>
      <c r="E2" s="102"/>
      <c r="F2" s="102"/>
      <c r="G2" s="102"/>
      <c r="H2" s="102"/>
    </row>
    <row r="3" spans="1:8" ht="13.5">
      <c r="A3" s="102" t="s">
        <v>46</v>
      </c>
      <c r="B3" s="102"/>
      <c r="C3" s="102"/>
      <c r="D3" s="102"/>
      <c r="E3" s="102"/>
      <c r="F3" s="102"/>
      <c r="G3" s="102"/>
      <c r="H3" s="102"/>
    </row>
    <row r="4" spans="1:8" ht="13.5">
      <c r="A4" s="102" t="s">
        <v>47</v>
      </c>
      <c r="B4" s="102"/>
      <c r="C4" s="102"/>
      <c r="D4" s="102"/>
      <c r="E4" s="102"/>
      <c r="F4" s="102"/>
      <c r="G4" s="102"/>
      <c r="H4" s="102"/>
    </row>
    <row r="5" spans="1:8" ht="13.5">
      <c r="A5" s="102" t="s">
        <v>8</v>
      </c>
      <c r="B5" s="102"/>
      <c r="C5" s="102"/>
      <c r="D5" s="102"/>
      <c r="E5" s="102"/>
      <c r="F5" s="102"/>
      <c r="G5" s="102"/>
      <c r="H5" s="102"/>
    </row>
    <row r="6" spans="1:8" ht="13.5">
      <c r="A6" s="101"/>
      <c r="B6" s="101"/>
      <c r="C6" s="101"/>
      <c r="D6" s="101"/>
      <c r="E6" s="101"/>
      <c r="F6" s="101"/>
      <c r="G6" s="101"/>
      <c r="H6" s="101"/>
    </row>
    <row r="7" spans="1:8" ht="13.5">
      <c r="A7" s="44"/>
      <c r="B7" s="44"/>
      <c r="C7" s="44"/>
      <c r="D7" s="44"/>
      <c r="E7" s="44"/>
      <c r="F7" s="44"/>
      <c r="G7" s="44"/>
      <c r="H7" s="44"/>
    </row>
    <row r="8" spans="1:11" ht="14.25" thickBot="1">
      <c r="A8" s="44"/>
      <c r="B8" s="44"/>
      <c r="C8" s="44"/>
      <c r="D8" s="44"/>
      <c r="E8" s="44"/>
      <c r="F8" s="101"/>
      <c r="G8" s="101"/>
      <c r="H8" s="101"/>
      <c r="I8" s="101"/>
      <c r="J8" s="101"/>
      <c r="K8" s="101"/>
    </row>
    <row r="9" spans="1:14" ht="14.25" customHeight="1" thickBot="1">
      <c r="A9" s="103" t="s">
        <v>5</v>
      </c>
      <c r="B9" s="106" t="s">
        <v>9</v>
      </c>
      <c r="C9" s="107"/>
      <c r="D9" s="107"/>
      <c r="E9" s="108"/>
      <c r="F9" s="95" t="s">
        <v>3</v>
      </c>
      <c r="G9" s="96"/>
      <c r="H9" s="97"/>
      <c r="I9" s="95" t="s">
        <v>3</v>
      </c>
      <c r="J9" s="96"/>
      <c r="K9" s="97"/>
      <c r="L9" s="95" t="s">
        <v>3</v>
      </c>
      <c r="M9" s="96"/>
      <c r="N9" s="97"/>
    </row>
    <row r="10" spans="1:14" ht="29.25" customHeight="1" thickBot="1">
      <c r="A10" s="104"/>
      <c r="B10" s="109"/>
      <c r="C10" s="110"/>
      <c r="D10" s="110"/>
      <c r="E10" s="111"/>
      <c r="F10" s="98" t="s">
        <v>48</v>
      </c>
      <c r="G10" s="99"/>
      <c r="H10" s="100"/>
      <c r="I10" s="98" t="s">
        <v>49</v>
      </c>
      <c r="J10" s="99"/>
      <c r="K10" s="100"/>
      <c r="L10" s="98" t="s">
        <v>50</v>
      </c>
      <c r="M10" s="99"/>
      <c r="N10" s="100"/>
    </row>
    <row r="11" spans="1:14" ht="14.25" thickBot="1">
      <c r="A11" s="104"/>
      <c r="B11" s="109"/>
      <c r="C11" s="110"/>
      <c r="D11" s="110"/>
      <c r="E11" s="111"/>
      <c r="F11" s="95" t="s">
        <v>0</v>
      </c>
      <c r="G11" s="96"/>
      <c r="H11" s="97"/>
      <c r="I11" s="95" t="s">
        <v>0</v>
      </c>
      <c r="J11" s="96"/>
      <c r="K11" s="97"/>
      <c r="L11" s="95" t="s">
        <v>0</v>
      </c>
      <c r="M11" s="96"/>
      <c r="N11" s="97"/>
    </row>
    <row r="12" spans="1:14" ht="14.25" thickBot="1">
      <c r="A12" s="105"/>
      <c r="B12" s="112"/>
      <c r="C12" s="113"/>
      <c r="D12" s="113"/>
      <c r="E12" s="114"/>
      <c r="F12" s="6" t="s">
        <v>2</v>
      </c>
      <c r="G12" s="5" t="s">
        <v>1</v>
      </c>
      <c r="H12" s="5" t="s">
        <v>6</v>
      </c>
      <c r="I12" s="6" t="s">
        <v>2</v>
      </c>
      <c r="J12" s="5" t="s">
        <v>1</v>
      </c>
      <c r="K12" s="5" t="s">
        <v>6</v>
      </c>
      <c r="L12" s="6" t="s">
        <v>2</v>
      </c>
      <c r="M12" s="5" t="s">
        <v>1</v>
      </c>
      <c r="N12" s="5" t="s">
        <v>6</v>
      </c>
    </row>
    <row r="13" spans="1:14" ht="14.25" thickBot="1">
      <c r="A13" s="93">
        <v>1</v>
      </c>
      <c r="B13" s="75" t="s">
        <v>10</v>
      </c>
      <c r="C13" s="76"/>
      <c r="D13" s="76"/>
      <c r="E13" s="77"/>
      <c r="F13" s="16"/>
      <c r="G13" s="16"/>
      <c r="H13" s="16"/>
      <c r="I13" s="48"/>
      <c r="J13" s="48"/>
      <c r="K13" s="16"/>
      <c r="L13" s="16"/>
      <c r="M13" s="16"/>
      <c r="N13" s="16"/>
    </row>
    <row r="14" spans="1:14" ht="13.5">
      <c r="A14" s="94"/>
      <c r="B14" s="66" t="s">
        <v>11</v>
      </c>
      <c r="C14" s="67"/>
      <c r="D14" s="17">
        <v>2009</v>
      </c>
      <c r="E14" s="18">
        <v>2010</v>
      </c>
      <c r="F14" s="64" t="s">
        <v>33</v>
      </c>
      <c r="G14" s="62"/>
      <c r="H14" s="62"/>
      <c r="I14" s="64" t="s">
        <v>33</v>
      </c>
      <c r="J14" s="62"/>
      <c r="K14" s="62"/>
      <c r="L14" s="64" t="s">
        <v>33</v>
      </c>
      <c r="M14" s="62"/>
      <c r="N14" s="62"/>
    </row>
    <row r="15" spans="1:14" ht="14.25" thickBot="1">
      <c r="A15" s="94"/>
      <c r="B15" s="68"/>
      <c r="C15" s="69"/>
      <c r="D15" s="45"/>
      <c r="E15" s="46"/>
      <c r="F15" s="65"/>
      <c r="G15" s="63"/>
      <c r="H15" s="63"/>
      <c r="I15" s="65"/>
      <c r="J15" s="63"/>
      <c r="K15" s="63"/>
      <c r="L15" s="65"/>
      <c r="M15" s="63"/>
      <c r="N15" s="63"/>
    </row>
    <row r="16" spans="1:14" ht="13.5">
      <c r="A16" s="94"/>
      <c r="B16" s="66" t="s">
        <v>12</v>
      </c>
      <c r="C16" s="67"/>
      <c r="D16" s="17">
        <v>2009</v>
      </c>
      <c r="E16" s="18">
        <v>2010</v>
      </c>
      <c r="F16" s="64" t="s">
        <v>33</v>
      </c>
      <c r="G16" s="62"/>
      <c r="H16" s="62"/>
      <c r="I16" s="64" t="s">
        <v>33</v>
      </c>
      <c r="J16" s="62"/>
      <c r="K16" s="62"/>
      <c r="L16" s="64" t="s">
        <v>33</v>
      </c>
      <c r="M16" s="62"/>
      <c r="N16" s="62"/>
    </row>
    <row r="17" spans="1:14" ht="14.25" thickBot="1">
      <c r="A17" s="94"/>
      <c r="B17" s="68"/>
      <c r="C17" s="69"/>
      <c r="D17" s="45"/>
      <c r="E17" s="46"/>
      <c r="F17" s="65"/>
      <c r="G17" s="63"/>
      <c r="H17" s="63"/>
      <c r="I17" s="65" t="s">
        <v>33</v>
      </c>
      <c r="J17" s="63"/>
      <c r="K17" s="63"/>
      <c r="L17" s="65" t="s">
        <v>33</v>
      </c>
      <c r="M17" s="63"/>
      <c r="N17" s="63"/>
    </row>
    <row r="18" spans="1:14" ht="13.5">
      <c r="A18" s="94"/>
      <c r="B18" s="66" t="s">
        <v>13</v>
      </c>
      <c r="C18" s="67"/>
      <c r="D18" s="17">
        <v>2009</v>
      </c>
      <c r="E18" s="18">
        <v>2010</v>
      </c>
      <c r="F18" s="64" t="s">
        <v>33</v>
      </c>
      <c r="G18" s="62"/>
      <c r="H18" s="62"/>
      <c r="I18" s="64" t="s">
        <v>33</v>
      </c>
      <c r="J18" s="62"/>
      <c r="K18" s="62"/>
      <c r="L18" s="64" t="s">
        <v>33</v>
      </c>
      <c r="M18" s="62"/>
      <c r="N18" s="62"/>
    </row>
    <row r="19" spans="1:14" ht="14.25" thickBot="1">
      <c r="A19" s="94"/>
      <c r="B19" s="68"/>
      <c r="C19" s="69"/>
      <c r="D19" s="45"/>
      <c r="E19" s="46"/>
      <c r="F19" s="65"/>
      <c r="G19" s="63" t="s">
        <v>33</v>
      </c>
      <c r="H19" s="63"/>
      <c r="I19" s="65"/>
      <c r="J19" s="63"/>
      <c r="K19" s="63"/>
      <c r="L19" s="65"/>
      <c r="M19" s="63"/>
      <c r="N19" s="63"/>
    </row>
    <row r="20" spans="1:14" ht="13.5">
      <c r="A20" s="94"/>
      <c r="B20" s="71" t="s">
        <v>14</v>
      </c>
      <c r="C20" s="72"/>
      <c r="D20" s="17">
        <v>2009</v>
      </c>
      <c r="E20" s="18">
        <v>2010</v>
      </c>
      <c r="F20" s="64" t="s">
        <v>33</v>
      </c>
      <c r="G20" s="62"/>
      <c r="H20" s="62"/>
      <c r="I20" s="64" t="s">
        <v>33</v>
      </c>
      <c r="J20" s="62"/>
      <c r="K20" s="62"/>
      <c r="L20" s="64" t="s">
        <v>33</v>
      </c>
      <c r="M20" s="62"/>
      <c r="N20" s="62"/>
    </row>
    <row r="21" spans="1:14" ht="14.25" thickBot="1">
      <c r="A21" s="94"/>
      <c r="B21" s="73"/>
      <c r="C21" s="74"/>
      <c r="D21" s="45"/>
      <c r="E21" s="46"/>
      <c r="F21" s="65"/>
      <c r="G21" s="63"/>
      <c r="H21" s="63"/>
      <c r="I21" s="65"/>
      <c r="J21" s="63"/>
      <c r="K21" s="63"/>
      <c r="L21" s="65"/>
      <c r="M21" s="63"/>
      <c r="N21" s="63"/>
    </row>
    <row r="22" spans="1:14" ht="13.5">
      <c r="A22" s="53"/>
      <c r="B22" s="71" t="s">
        <v>51</v>
      </c>
      <c r="C22" s="72"/>
      <c r="D22" s="17">
        <v>2009</v>
      </c>
      <c r="E22" s="18">
        <v>2010</v>
      </c>
      <c r="F22" s="64" t="s">
        <v>33</v>
      </c>
      <c r="G22" s="62"/>
      <c r="H22" s="62"/>
      <c r="I22" s="64" t="s">
        <v>33</v>
      </c>
      <c r="J22" s="62"/>
      <c r="K22" s="62"/>
      <c r="L22" s="64" t="s">
        <v>33</v>
      </c>
      <c r="M22" s="62"/>
      <c r="N22" s="62"/>
    </row>
    <row r="23" spans="1:14" ht="14.25" thickBot="1">
      <c r="A23" s="53"/>
      <c r="B23" s="73"/>
      <c r="C23" s="74"/>
      <c r="D23" s="45"/>
      <c r="E23" s="46"/>
      <c r="F23" s="65"/>
      <c r="G23" s="63"/>
      <c r="H23" s="63"/>
      <c r="I23" s="65"/>
      <c r="J23" s="63"/>
      <c r="K23" s="63"/>
      <c r="L23" s="65"/>
      <c r="M23" s="63"/>
      <c r="N23" s="63"/>
    </row>
    <row r="24" spans="1:14" ht="13.5">
      <c r="A24" s="53"/>
      <c r="B24" s="71" t="s">
        <v>52</v>
      </c>
      <c r="C24" s="72"/>
      <c r="D24" s="17"/>
      <c r="E24" s="18">
        <v>2010</v>
      </c>
      <c r="F24" s="64" t="s">
        <v>33</v>
      </c>
      <c r="G24" s="62"/>
      <c r="H24" s="62"/>
      <c r="I24" s="64" t="s">
        <v>33</v>
      </c>
      <c r="J24" s="62"/>
      <c r="K24" s="62"/>
      <c r="L24" s="64" t="s">
        <v>33</v>
      </c>
      <c r="M24" s="62"/>
      <c r="N24" s="62"/>
    </row>
    <row r="25" spans="1:14" ht="14.25" thickBot="1">
      <c r="A25" s="53"/>
      <c r="B25" s="73"/>
      <c r="C25" s="74"/>
      <c r="D25" s="45"/>
      <c r="E25" s="46"/>
      <c r="F25" s="65"/>
      <c r="G25" s="63"/>
      <c r="H25" s="63"/>
      <c r="I25" s="65"/>
      <c r="J25" s="63"/>
      <c r="K25" s="63"/>
      <c r="L25" s="65"/>
      <c r="M25" s="63"/>
      <c r="N25" s="63"/>
    </row>
    <row r="26" spans="1:14" ht="13.5">
      <c r="A26" s="53"/>
      <c r="B26" s="71" t="s">
        <v>53</v>
      </c>
      <c r="C26" s="72"/>
      <c r="D26" s="17"/>
      <c r="E26" s="18">
        <v>2010</v>
      </c>
      <c r="F26" s="64" t="s">
        <v>33</v>
      </c>
      <c r="G26" s="62"/>
      <c r="H26" s="62"/>
      <c r="I26" s="64" t="s">
        <v>33</v>
      </c>
      <c r="J26" s="62"/>
      <c r="K26" s="62"/>
      <c r="L26" s="64" t="s">
        <v>33</v>
      </c>
      <c r="M26" s="62"/>
      <c r="N26" s="62"/>
    </row>
    <row r="27" spans="1:14" ht="14.25" thickBot="1">
      <c r="A27" s="53"/>
      <c r="B27" s="73"/>
      <c r="C27" s="74"/>
      <c r="D27" s="45"/>
      <c r="E27" s="46"/>
      <c r="F27" s="65"/>
      <c r="G27" s="63"/>
      <c r="H27" s="63"/>
      <c r="I27" s="65"/>
      <c r="J27" s="63"/>
      <c r="K27" s="63"/>
      <c r="L27" s="65"/>
      <c r="M27" s="63"/>
      <c r="N27" s="63"/>
    </row>
    <row r="28" spans="1:14" ht="14.25" thickBot="1">
      <c r="A28" s="81">
        <v>2</v>
      </c>
      <c r="B28" s="79" t="s">
        <v>15</v>
      </c>
      <c r="C28" s="80"/>
      <c r="D28" s="80"/>
      <c r="E28" s="80"/>
      <c r="F28" s="16"/>
      <c r="G28" s="16"/>
      <c r="H28" s="16"/>
      <c r="I28" s="48"/>
      <c r="J28" s="48"/>
      <c r="K28" s="16"/>
      <c r="L28" s="16"/>
      <c r="M28" s="16"/>
      <c r="N28" s="16"/>
    </row>
    <row r="29" spans="1:14" ht="14.25" thickBot="1">
      <c r="A29" s="82"/>
      <c r="B29" s="84" t="s">
        <v>18</v>
      </c>
      <c r="C29" s="85"/>
      <c r="D29" s="85"/>
      <c r="E29" s="85"/>
      <c r="F29" s="19" t="s">
        <v>33</v>
      </c>
      <c r="G29" s="20"/>
      <c r="H29" s="21"/>
      <c r="I29" s="19" t="s">
        <v>33</v>
      </c>
      <c r="J29" s="47"/>
      <c r="K29" s="21"/>
      <c r="L29" s="19" t="s">
        <v>33</v>
      </c>
      <c r="M29" s="20"/>
      <c r="N29" s="21"/>
    </row>
    <row r="30" spans="1:14" ht="14.25" thickBot="1">
      <c r="A30" s="83"/>
      <c r="B30" s="86" t="s">
        <v>16</v>
      </c>
      <c r="C30" s="87"/>
      <c r="D30" s="87"/>
      <c r="E30" s="87"/>
      <c r="F30" s="19" t="s">
        <v>33</v>
      </c>
      <c r="G30" s="22"/>
      <c r="H30" s="9"/>
      <c r="I30" s="19" t="s">
        <v>33</v>
      </c>
      <c r="J30" s="49"/>
      <c r="K30" s="9"/>
      <c r="L30" s="19" t="s">
        <v>33</v>
      </c>
      <c r="M30" s="22"/>
      <c r="N30" s="9"/>
    </row>
    <row r="31" spans="1:14" ht="14.25" thickBot="1">
      <c r="A31" s="81">
        <v>3</v>
      </c>
      <c r="B31" s="79" t="s">
        <v>17</v>
      </c>
      <c r="C31" s="80"/>
      <c r="D31" s="80"/>
      <c r="E31" s="80"/>
      <c r="F31" s="23"/>
      <c r="G31" s="23"/>
      <c r="H31" s="16"/>
      <c r="I31" s="6"/>
      <c r="J31" s="6"/>
      <c r="K31" s="16"/>
      <c r="L31" s="23"/>
      <c r="M31" s="23"/>
      <c r="N31" s="16"/>
    </row>
    <row r="32" spans="1:14" ht="14.25" thickBot="1">
      <c r="A32" s="82"/>
      <c r="B32" s="88" t="s">
        <v>18</v>
      </c>
      <c r="C32" s="89"/>
      <c r="D32" s="89"/>
      <c r="E32" s="89"/>
      <c r="F32" s="24" t="s">
        <v>33</v>
      </c>
      <c r="G32" s="25"/>
      <c r="H32" s="26"/>
      <c r="I32" s="24" t="s">
        <v>33</v>
      </c>
      <c r="J32" s="50"/>
      <c r="K32" s="26"/>
      <c r="L32" s="24" t="s">
        <v>33</v>
      </c>
      <c r="M32" s="25"/>
      <c r="N32" s="26"/>
    </row>
    <row r="33" spans="1:14" ht="14.25" thickBot="1">
      <c r="A33" s="83"/>
      <c r="B33" s="90" t="s">
        <v>16</v>
      </c>
      <c r="C33" s="91"/>
      <c r="D33" s="91"/>
      <c r="E33" s="92"/>
      <c r="F33" s="24" t="s">
        <v>33</v>
      </c>
      <c r="G33" s="25"/>
      <c r="H33" s="32"/>
      <c r="I33" s="24" t="s">
        <v>33</v>
      </c>
      <c r="J33" s="50"/>
      <c r="K33" s="32"/>
      <c r="L33" s="24" t="s">
        <v>33</v>
      </c>
      <c r="M33" s="25"/>
      <c r="N33" s="32"/>
    </row>
    <row r="34" spans="1:14" ht="14.25" thickBot="1">
      <c r="A34" s="7"/>
      <c r="B34" s="29" t="s">
        <v>35</v>
      </c>
      <c r="C34" s="31"/>
      <c r="D34" s="31"/>
      <c r="E34" s="31"/>
      <c r="F34" s="27"/>
      <c r="G34" s="28"/>
      <c r="H34" s="6"/>
      <c r="I34" s="27"/>
      <c r="J34" s="6"/>
      <c r="K34" s="6"/>
      <c r="L34" s="27"/>
      <c r="M34" s="6"/>
      <c r="N34" s="6" t="s">
        <v>45</v>
      </c>
    </row>
    <row r="35" spans="1:8" ht="13.5">
      <c r="A35" s="7"/>
      <c r="B35" s="7"/>
      <c r="C35" s="7"/>
      <c r="D35" s="7"/>
      <c r="E35" s="7"/>
      <c r="F35" s="7"/>
      <c r="G35" s="7"/>
      <c r="H35" s="7"/>
    </row>
    <row r="36" s="38" customFormat="1" ht="12.75">
      <c r="H36" s="7"/>
    </row>
    <row r="37" spans="1:8" s="38" customFormat="1" ht="11.25">
      <c r="A37" s="78" t="s">
        <v>40</v>
      </c>
      <c r="B37" s="78"/>
      <c r="C37" s="78"/>
      <c r="D37" s="78"/>
      <c r="E37" s="78"/>
      <c r="F37" s="78"/>
      <c r="G37" s="78"/>
      <c r="H37" s="78"/>
    </row>
    <row r="38" spans="1:8" s="38" customFormat="1" ht="11.25">
      <c r="A38" s="70" t="s">
        <v>38</v>
      </c>
      <c r="B38" s="70"/>
      <c r="C38" s="70"/>
      <c r="D38" s="70"/>
      <c r="E38" s="70"/>
      <c r="F38" s="70"/>
      <c r="G38" s="70"/>
      <c r="H38" s="70"/>
    </row>
    <row r="39" spans="1:8" s="38" customFormat="1" ht="11.25">
      <c r="A39" s="78" t="s">
        <v>39</v>
      </c>
      <c r="B39" s="78"/>
      <c r="C39" s="78"/>
      <c r="D39" s="78"/>
      <c r="E39" s="78"/>
      <c r="F39" s="78"/>
      <c r="G39" s="78"/>
      <c r="H39" s="78"/>
    </row>
    <row r="40" s="38" customFormat="1" ht="12.75">
      <c r="H40" s="7"/>
    </row>
    <row r="41" s="38" customFormat="1" ht="12.75">
      <c r="H41" s="7"/>
    </row>
    <row r="42" s="38" customFormat="1" ht="12.75">
      <c r="H42" s="7"/>
    </row>
    <row r="43" s="38" customFormat="1" ht="12.75">
      <c r="H43" s="7"/>
    </row>
    <row r="44" spans="1:8" ht="12.75">
      <c r="A44" s="37"/>
      <c r="H44" s="1"/>
    </row>
    <row r="45" spans="1:8" ht="12.75">
      <c r="A45" s="36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</sheetData>
  <sheetProtection/>
  <mergeCells count="101">
    <mergeCell ref="I9:K9"/>
    <mergeCell ref="I10:K10"/>
    <mergeCell ref="I11:K11"/>
    <mergeCell ref="F8:K8"/>
    <mergeCell ref="L9:N9"/>
    <mergeCell ref="L10:N10"/>
    <mergeCell ref="L11:N11"/>
    <mergeCell ref="A1:H1"/>
    <mergeCell ref="A2:H2"/>
    <mergeCell ref="A3:H3"/>
    <mergeCell ref="A4:H4"/>
    <mergeCell ref="A5:H5"/>
    <mergeCell ref="A9:A12"/>
    <mergeCell ref="F9:H9"/>
    <mergeCell ref="F10:H10"/>
    <mergeCell ref="F11:H11"/>
    <mergeCell ref="A6:H6"/>
    <mergeCell ref="B9:E12"/>
    <mergeCell ref="B13:E13"/>
    <mergeCell ref="H14:H15"/>
    <mergeCell ref="H16:H17"/>
    <mergeCell ref="A39:H39"/>
    <mergeCell ref="B20:C21"/>
    <mergeCell ref="B31:E31"/>
    <mergeCell ref="A28:A30"/>
    <mergeCell ref="A31:A33"/>
    <mergeCell ref="B29:E29"/>
    <mergeCell ref="B30:E30"/>
    <mergeCell ref="B32:E32"/>
    <mergeCell ref="B33:E33"/>
    <mergeCell ref="A13:A21"/>
    <mergeCell ref="B28:E28"/>
    <mergeCell ref="B18:C19"/>
    <mergeCell ref="F14:F15"/>
    <mergeCell ref="G14:G15"/>
    <mergeCell ref="F16:F17"/>
    <mergeCell ref="G16:G17"/>
    <mergeCell ref="F18:F19"/>
    <mergeCell ref="G18:G19"/>
    <mergeCell ref="F20:F21"/>
    <mergeCell ref="A37:H37"/>
    <mergeCell ref="A38:H38"/>
    <mergeCell ref="G20:G21"/>
    <mergeCell ref="F22:F23"/>
    <mergeCell ref="G22:G23"/>
    <mergeCell ref="F24:F25"/>
    <mergeCell ref="G24:G25"/>
    <mergeCell ref="F26:F27"/>
    <mergeCell ref="G26:G27"/>
    <mergeCell ref="B22:C23"/>
    <mergeCell ref="B24:C25"/>
    <mergeCell ref="B26:C27"/>
    <mergeCell ref="B16:C17"/>
    <mergeCell ref="I26:I27"/>
    <mergeCell ref="J26:J27"/>
    <mergeCell ref="L18:L19"/>
    <mergeCell ref="L20:L21"/>
    <mergeCell ref="I14:I15"/>
    <mergeCell ref="J14:J15"/>
    <mergeCell ref="I16:I17"/>
    <mergeCell ref="J16:J17"/>
    <mergeCell ref="I18:I19"/>
    <mergeCell ref="J18:J19"/>
    <mergeCell ref="I20:I21"/>
    <mergeCell ref="J20:J21"/>
    <mergeCell ref="I22:I23"/>
    <mergeCell ref="J22:J23"/>
    <mergeCell ref="B14:C15"/>
    <mergeCell ref="M24:M25"/>
    <mergeCell ref="L26:L27"/>
    <mergeCell ref="M26:M27"/>
    <mergeCell ref="M18:M19"/>
    <mergeCell ref="H18:H19"/>
    <mergeCell ref="H20:H21"/>
    <mergeCell ref="H26:H27"/>
    <mergeCell ref="H22:H23"/>
    <mergeCell ref="H24:H25"/>
    <mergeCell ref="M20:M21"/>
    <mergeCell ref="I24:I25"/>
    <mergeCell ref="J24:J25"/>
    <mergeCell ref="K26:K27"/>
    <mergeCell ref="N14:N15"/>
    <mergeCell ref="N16:N17"/>
    <mergeCell ref="N18:N19"/>
    <mergeCell ref="N20:N21"/>
    <mergeCell ref="N22:N23"/>
    <mergeCell ref="N24:N25"/>
    <mergeCell ref="N26:N27"/>
    <mergeCell ref="K14:K15"/>
    <mergeCell ref="K16:K17"/>
    <mergeCell ref="K18:K19"/>
    <mergeCell ref="K20:K21"/>
    <mergeCell ref="K22:K23"/>
    <mergeCell ref="K24:K25"/>
    <mergeCell ref="L14:L15"/>
    <mergeCell ref="M14:M15"/>
    <mergeCell ref="L16:L17"/>
    <mergeCell ref="M16:M17"/>
    <mergeCell ref="L22:L23"/>
    <mergeCell ref="M22:M23"/>
    <mergeCell ref="L24:L25"/>
  </mergeCells>
  <printOptions horizontalCentered="1" verticalCentered="1"/>
  <pageMargins left="0.7480314960629921" right="0.7480314960629921" top="0.48" bottom="0.51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9"/>
  <sheetViews>
    <sheetView zoomScale="93" zoomScaleNormal="93" zoomScalePageLayoutView="0" workbookViewId="0" topLeftCell="H1">
      <selection activeCell="A5" sqref="A5:J5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7.57421875" style="0" bestFit="1" customWidth="1"/>
    <col min="5" max="6" width="15.5742187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7.140625" style="0" customWidth="1"/>
    <col min="12" max="12" width="12.7109375" style="0" bestFit="1" customWidth="1"/>
    <col min="13" max="13" width="12.421875" style="0" customWidth="1"/>
    <col min="14" max="14" width="6.00390625" style="0" customWidth="1"/>
    <col min="15" max="15" width="5.57421875" style="0" customWidth="1"/>
    <col min="16" max="16" width="7.28125" style="0" customWidth="1"/>
    <col min="18" max="18" width="14.00390625" style="0" customWidth="1"/>
    <col min="19" max="19" width="13.28125" style="0" customWidth="1"/>
    <col min="20" max="21" width="7.00390625" style="0" customWidth="1"/>
    <col min="22" max="22" width="9.7109375" style="0" customWidth="1"/>
  </cols>
  <sheetData>
    <row r="1" spans="1:35" ht="13.5">
      <c r="A1" s="102" t="s">
        <v>7</v>
      </c>
      <c r="B1" s="102"/>
      <c r="C1" s="102"/>
      <c r="D1" s="102"/>
      <c r="E1" s="102"/>
      <c r="F1" s="102"/>
      <c r="G1" s="102"/>
      <c r="H1" s="102"/>
      <c r="I1" s="102"/>
      <c r="J1" s="10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3.5">
      <c r="A2" s="102" t="s">
        <v>4</v>
      </c>
      <c r="B2" s="102"/>
      <c r="C2" s="102"/>
      <c r="D2" s="102"/>
      <c r="E2" s="102"/>
      <c r="F2" s="102"/>
      <c r="G2" s="102"/>
      <c r="H2" s="102"/>
      <c r="I2" s="102"/>
      <c r="J2" s="10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3.5">
      <c r="A3" s="102" t="str">
        <f>+'E.Financiera '!A3:H3</f>
        <v>CONVOCATORIA PUBLICA No.010 DE 2011</v>
      </c>
      <c r="B3" s="102"/>
      <c r="C3" s="102"/>
      <c r="D3" s="102"/>
      <c r="E3" s="102"/>
      <c r="F3" s="102"/>
      <c r="G3" s="102"/>
      <c r="H3" s="102"/>
      <c r="I3" s="102"/>
      <c r="J3" s="10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3.5">
      <c r="A4" s="102" t="s">
        <v>47</v>
      </c>
      <c r="B4" s="102"/>
      <c r="C4" s="102"/>
      <c r="D4" s="102"/>
      <c r="E4" s="102"/>
      <c r="F4" s="102"/>
      <c r="G4" s="102"/>
      <c r="H4" s="102"/>
      <c r="I4" s="102"/>
      <c r="J4" s="10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>
      <c r="A5" s="102" t="s">
        <v>20</v>
      </c>
      <c r="B5" s="102"/>
      <c r="C5" s="102"/>
      <c r="D5" s="102"/>
      <c r="E5" s="102"/>
      <c r="F5" s="102"/>
      <c r="G5" s="102"/>
      <c r="H5" s="102"/>
      <c r="I5" s="102"/>
      <c r="J5" s="10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4.25" thickBo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4.25" thickBot="1">
      <c r="A8" s="115" t="s">
        <v>23</v>
      </c>
      <c r="B8" s="116"/>
      <c r="C8" s="116"/>
      <c r="D8" s="116"/>
      <c r="E8" s="117"/>
      <c r="F8" s="7"/>
      <c r="G8" s="7"/>
      <c r="H8" s="7"/>
      <c r="I8" s="7"/>
      <c r="J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4.25" thickBot="1">
      <c r="A9" s="115" t="s">
        <v>21</v>
      </c>
      <c r="B9" s="116"/>
      <c r="C9" s="116"/>
      <c r="D9" s="117"/>
      <c r="E9" s="13" t="s">
        <v>22</v>
      </c>
      <c r="F9" s="7"/>
      <c r="G9" s="7"/>
      <c r="H9" s="7"/>
      <c r="I9" s="7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4.25" thickBot="1">
      <c r="A10" s="118" t="s">
        <v>54</v>
      </c>
      <c r="B10" s="119"/>
      <c r="C10" s="119"/>
      <c r="D10" s="120"/>
      <c r="E10" s="14" t="s">
        <v>45</v>
      </c>
      <c r="F10" s="7"/>
      <c r="G10" s="7"/>
      <c r="H10" s="7"/>
      <c r="I10" s="7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4.25" thickBot="1">
      <c r="A11" s="121" t="s">
        <v>55</v>
      </c>
      <c r="B11" s="122"/>
      <c r="C11" s="122"/>
      <c r="D11" s="123"/>
      <c r="E11" s="14" t="s">
        <v>45</v>
      </c>
      <c r="F11" s="7"/>
      <c r="G11" s="7"/>
      <c r="H11" s="7"/>
      <c r="I11" s="7"/>
      <c r="J11" s="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4.25" thickBot="1">
      <c r="A12" s="121" t="s">
        <v>56</v>
      </c>
      <c r="B12" s="122"/>
      <c r="C12" s="122"/>
      <c r="D12" s="123"/>
      <c r="E12" s="14" t="s">
        <v>45</v>
      </c>
      <c r="F12" s="7"/>
      <c r="G12" s="7"/>
      <c r="H12" s="7"/>
      <c r="I12" s="7"/>
      <c r="J12" s="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4.25" thickBot="1">
      <c r="A13" s="124" t="s">
        <v>57</v>
      </c>
      <c r="B13" s="125"/>
      <c r="C13" s="125"/>
      <c r="D13" s="126"/>
      <c r="E13" s="51" t="s">
        <v>45</v>
      </c>
      <c r="F13" s="7"/>
      <c r="G13" s="7"/>
      <c r="H13" s="7"/>
      <c r="I13" s="7"/>
      <c r="J13" s="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3.5">
      <c r="A15" s="41" t="s">
        <v>43</v>
      </c>
      <c r="B15" s="41"/>
      <c r="C15" s="41"/>
      <c r="D15" s="42">
        <v>350960768</v>
      </c>
      <c r="E15" s="7"/>
      <c r="F15" s="7"/>
      <c r="G15" s="7"/>
      <c r="H15" s="7"/>
      <c r="I15" s="7"/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4.25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4.25" customHeight="1" thickBot="1">
      <c r="A17" s="103" t="s">
        <v>5</v>
      </c>
      <c r="B17" s="127" t="s">
        <v>24</v>
      </c>
      <c r="C17" s="128"/>
      <c r="D17" s="129"/>
      <c r="E17" s="95" t="s">
        <v>19</v>
      </c>
      <c r="F17" s="96"/>
      <c r="G17" s="96"/>
      <c r="H17" s="96"/>
      <c r="I17" s="96"/>
      <c r="J17" s="97"/>
      <c r="K17" s="95" t="s">
        <v>19</v>
      </c>
      <c r="L17" s="96"/>
      <c r="M17" s="96"/>
      <c r="N17" s="96"/>
      <c r="O17" s="96"/>
      <c r="P17" s="97"/>
      <c r="Q17" s="95" t="s">
        <v>19</v>
      </c>
      <c r="R17" s="96"/>
      <c r="S17" s="96"/>
      <c r="T17" s="96"/>
      <c r="U17" s="96"/>
      <c r="V17" s="97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4.25" customHeight="1" thickBot="1">
      <c r="A18" s="104"/>
      <c r="B18" s="130"/>
      <c r="C18" s="131"/>
      <c r="D18" s="132"/>
      <c r="E18" s="39"/>
      <c r="F18" s="40" t="s">
        <v>42</v>
      </c>
      <c r="G18" s="54">
        <v>860451148</v>
      </c>
      <c r="H18" s="40"/>
      <c r="I18" s="40"/>
      <c r="J18" s="5"/>
      <c r="K18" s="39"/>
      <c r="L18" s="40" t="s">
        <v>42</v>
      </c>
      <c r="M18" s="54">
        <v>800167733</v>
      </c>
      <c r="N18" s="40"/>
      <c r="O18" s="40"/>
      <c r="P18" s="5"/>
      <c r="Q18" s="39"/>
      <c r="R18" s="40"/>
      <c r="S18" s="40"/>
      <c r="T18" s="40"/>
      <c r="U18" s="40"/>
      <c r="V18" s="5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3.5" customHeight="1" thickBot="1">
      <c r="A19" s="104"/>
      <c r="B19" s="130"/>
      <c r="C19" s="131"/>
      <c r="D19" s="132"/>
      <c r="E19" s="98" t="s">
        <v>48</v>
      </c>
      <c r="F19" s="99"/>
      <c r="G19" s="99"/>
      <c r="H19" s="99"/>
      <c r="I19" s="99"/>
      <c r="J19" s="100"/>
      <c r="K19" s="98" t="s">
        <v>49</v>
      </c>
      <c r="L19" s="99"/>
      <c r="M19" s="99"/>
      <c r="N19" s="99"/>
      <c r="O19" s="99"/>
      <c r="P19" s="100"/>
      <c r="Q19" s="159" t="s">
        <v>50</v>
      </c>
      <c r="R19" s="160"/>
      <c r="S19" s="160"/>
      <c r="T19" s="160"/>
      <c r="U19" s="160"/>
      <c r="V19" s="161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4.25" thickBot="1">
      <c r="A20" s="104"/>
      <c r="B20" s="130"/>
      <c r="C20" s="131"/>
      <c r="D20" s="132"/>
      <c r="E20" s="95" t="s">
        <v>0</v>
      </c>
      <c r="F20" s="96"/>
      <c r="G20" s="96"/>
      <c r="H20" s="96"/>
      <c r="I20" s="96"/>
      <c r="J20" s="97"/>
      <c r="K20" s="95" t="s">
        <v>0</v>
      </c>
      <c r="L20" s="96"/>
      <c r="M20" s="96"/>
      <c r="N20" s="96"/>
      <c r="O20" s="96"/>
      <c r="P20" s="97"/>
      <c r="Q20" s="95" t="s">
        <v>0</v>
      </c>
      <c r="R20" s="96"/>
      <c r="S20" s="96"/>
      <c r="T20" s="96"/>
      <c r="U20" s="96"/>
      <c r="V20" s="97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4.25" thickBot="1">
      <c r="A21" s="105"/>
      <c r="B21" s="133"/>
      <c r="C21" s="134"/>
      <c r="D21" s="134"/>
      <c r="E21" s="30" t="s">
        <v>44</v>
      </c>
      <c r="F21" s="43">
        <v>0.5</v>
      </c>
      <c r="G21" s="5"/>
      <c r="H21" s="6" t="s">
        <v>2</v>
      </c>
      <c r="I21" s="5" t="s">
        <v>1</v>
      </c>
      <c r="J21" s="5" t="s">
        <v>62</v>
      </c>
      <c r="K21" s="30" t="s">
        <v>63</v>
      </c>
      <c r="L21" s="43">
        <v>0.5</v>
      </c>
      <c r="M21" s="5"/>
      <c r="N21" s="6" t="s">
        <v>2</v>
      </c>
      <c r="O21" s="5" t="s">
        <v>1</v>
      </c>
      <c r="P21" s="5" t="s">
        <v>62</v>
      </c>
      <c r="Q21" s="30" t="s">
        <v>44</v>
      </c>
      <c r="R21" s="43">
        <f>+F21+L21</f>
        <v>1</v>
      </c>
      <c r="S21" s="5"/>
      <c r="T21" s="6" t="s">
        <v>2</v>
      </c>
      <c r="U21" s="5" t="s">
        <v>1</v>
      </c>
      <c r="V21" s="5" t="s">
        <v>62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4.25" thickBot="1">
      <c r="A23" s="7"/>
      <c r="B23" s="113" t="s">
        <v>25</v>
      </c>
      <c r="C23" s="113"/>
      <c r="D23" s="113"/>
      <c r="E23" s="8"/>
      <c r="F23" s="8"/>
      <c r="G23" s="8"/>
      <c r="H23" s="7"/>
      <c r="I23" s="7"/>
      <c r="J23" s="7"/>
      <c r="K23" s="8"/>
      <c r="L23" s="8"/>
      <c r="M23" s="8"/>
      <c r="N23" s="7"/>
      <c r="O23" s="7"/>
      <c r="P23" s="7"/>
      <c r="Q23" s="8"/>
      <c r="R23" s="8"/>
      <c r="S23" s="8"/>
      <c r="T23" s="7"/>
      <c r="U23" s="7"/>
      <c r="V23" s="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4.25" thickBot="1">
      <c r="A24" s="81">
        <v>1</v>
      </c>
      <c r="B24" s="66" t="s">
        <v>58</v>
      </c>
      <c r="C24" s="135"/>
      <c r="D24" s="67"/>
      <c r="E24" s="9" t="s">
        <v>26</v>
      </c>
      <c r="F24" s="10">
        <v>3216342979</v>
      </c>
      <c r="G24" s="137">
        <f>(+F24/F25)*50/100</f>
        <v>2.4205171352095975</v>
      </c>
      <c r="H24" s="139" t="s">
        <v>33</v>
      </c>
      <c r="I24" s="141"/>
      <c r="J24" s="141"/>
      <c r="K24" s="9" t="s">
        <v>26</v>
      </c>
      <c r="L24" s="10">
        <v>2395405000</v>
      </c>
      <c r="M24" s="137">
        <f>(+L24/L25)*50/100</f>
        <v>1.586562662272289</v>
      </c>
      <c r="N24" s="139" t="s">
        <v>33</v>
      </c>
      <c r="O24" s="141"/>
      <c r="P24" s="141"/>
      <c r="Q24" s="9" t="s">
        <v>26</v>
      </c>
      <c r="R24" s="12">
        <f>+F24+L24</f>
        <v>5611747979</v>
      </c>
      <c r="S24" s="137">
        <f>+G24+M24</f>
        <v>4.007079797481887</v>
      </c>
      <c r="T24" s="139" t="s">
        <v>33</v>
      </c>
      <c r="U24" s="141"/>
      <c r="V24" s="141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4.25" thickBot="1">
      <c r="A25" s="83"/>
      <c r="B25" s="68"/>
      <c r="C25" s="136"/>
      <c r="D25" s="69"/>
      <c r="E25" s="11" t="s">
        <v>27</v>
      </c>
      <c r="F25" s="12">
        <v>664391698</v>
      </c>
      <c r="G25" s="138"/>
      <c r="H25" s="140"/>
      <c r="I25" s="142"/>
      <c r="J25" s="142"/>
      <c r="K25" s="11" t="s">
        <v>27</v>
      </c>
      <c r="L25" s="12">
        <v>754904000</v>
      </c>
      <c r="M25" s="138"/>
      <c r="N25" s="140"/>
      <c r="O25" s="142"/>
      <c r="P25" s="142"/>
      <c r="Q25" s="11" t="s">
        <v>27</v>
      </c>
      <c r="R25" s="12">
        <f>+F25+L25</f>
        <v>1419295698</v>
      </c>
      <c r="S25" s="138"/>
      <c r="T25" s="140"/>
      <c r="U25" s="142"/>
      <c r="V25" s="142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3.5">
      <c r="A26" s="7"/>
      <c r="B26" s="7"/>
      <c r="C26" s="7"/>
      <c r="D26" s="7"/>
      <c r="E26" s="7"/>
      <c r="F26" s="7"/>
      <c r="G26" s="56"/>
      <c r="H26" s="7"/>
      <c r="I26" s="7"/>
      <c r="J26" s="7"/>
      <c r="K26" s="59"/>
      <c r="L26" s="7"/>
      <c r="M26" s="56"/>
      <c r="N26" s="57"/>
      <c r="O26" s="7"/>
      <c r="P26" s="7"/>
      <c r="Q26" s="7"/>
      <c r="R26" s="7"/>
      <c r="S26" s="56"/>
      <c r="T26" s="7"/>
      <c r="U26" s="7"/>
      <c r="V26" s="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4.25" thickBot="1">
      <c r="A27" s="7"/>
      <c r="B27" s="113" t="s">
        <v>28</v>
      </c>
      <c r="C27" s="113"/>
      <c r="D27" s="11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3.5" thickBot="1">
      <c r="A28" s="81">
        <v>2</v>
      </c>
      <c r="B28" s="66" t="s">
        <v>59</v>
      </c>
      <c r="C28" s="135"/>
      <c r="D28" s="67"/>
      <c r="E28" s="33" t="s">
        <v>29</v>
      </c>
      <c r="F28" s="12">
        <v>2353799942</v>
      </c>
      <c r="G28" s="143">
        <f>(+F28/F29)*50/100</f>
        <v>0.14816695111536815</v>
      </c>
      <c r="H28" s="139" t="s">
        <v>33</v>
      </c>
      <c r="I28" s="141"/>
      <c r="J28" s="141"/>
      <c r="K28" s="33" t="s">
        <v>29</v>
      </c>
      <c r="L28" s="12">
        <v>1593978000</v>
      </c>
      <c r="M28" s="143">
        <f>(+L28/L29)*50/100</f>
        <v>0.1347925747039385</v>
      </c>
      <c r="N28" s="139" t="s">
        <v>33</v>
      </c>
      <c r="O28" s="141"/>
      <c r="P28" s="141"/>
      <c r="Q28" s="33" t="s">
        <v>29</v>
      </c>
      <c r="R28" s="12">
        <f>+F28+L28</f>
        <v>3947777942</v>
      </c>
      <c r="S28" s="143">
        <f>+G28+M28</f>
        <v>0.2829595258193066</v>
      </c>
      <c r="T28" s="139" t="s">
        <v>33</v>
      </c>
      <c r="U28" s="141"/>
      <c r="V28" s="141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3.5" thickBot="1">
      <c r="A29" s="83"/>
      <c r="B29" s="68"/>
      <c r="C29" s="136"/>
      <c r="D29" s="69"/>
      <c r="E29" s="34" t="s">
        <v>32</v>
      </c>
      <c r="F29" s="12">
        <v>7943066670</v>
      </c>
      <c r="G29" s="144"/>
      <c r="H29" s="140"/>
      <c r="I29" s="142"/>
      <c r="J29" s="142"/>
      <c r="K29" s="34" t="s">
        <v>32</v>
      </c>
      <c r="L29" s="12">
        <v>5912707000</v>
      </c>
      <c r="M29" s="144"/>
      <c r="N29" s="140"/>
      <c r="O29" s="142"/>
      <c r="P29" s="142"/>
      <c r="Q29" s="34" t="s">
        <v>32</v>
      </c>
      <c r="R29" s="12">
        <f>+F29+L29</f>
        <v>13855773670</v>
      </c>
      <c r="S29" s="144"/>
      <c r="T29" s="140"/>
      <c r="U29" s="142"/>
      <c r="V29" s="142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4.25" thickBot="1">
      <c r="A31" s="7"/>
      <c r="B31" s="113" t="s">
        <v>30</v>
      </c>
      <c r="C31" s="113"/>
      <c r="D31" s="11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3.5">
      <c r="A32" s="81">
        <v>3</v>
      </c>
      <c r="B32" s="66" t="s">
        <v>60</v>
      </c>
      <c r="C32" s="135"/>
      <c r="D32" s="67"/>
      <c r="E32" s="9" t="s">
        <v>26</v>
      </c>
      <c r="F32" s="10">
        <v>3216342979</v>
      </c>
      <c r="G32" s="145">
        <f>(F32-F33)*50/100</f>
        <v>1275975640.5</v>
      </c>
      <c r="H32" s="139" t="s">
        <v>33</v>
      </c>
      <c r="I32" s="141"/>
      <c r="J32" s="141"/>
      <c r="K32" s="9" t="s">
        <v>26</v>
      </c>
      <c r="L32" s="10">
        <v>2395405</v>
      </c>
      <c r="M32" s="145">
        <f>(L32-L33)*50/100</f>
        <v>820250.5</v>
      </c>
      <c r="N32" s="139" t="s">
        <v>33</v>
      </c>
      <c r="O32" s="141"/>
      <c r="P32" s="141"/>
      <c r="Q32" s="9" t="s">
        <v>26</v>
      </c>
      <c r="R32" s="10">
        <f>+F32+L32</f>
        <v>3218738384</v>
      </c>
      <c r="S32" s="145">
        <f>+G32+M32</f>
        <v>1276795891</v>
      </c>
      <c r="T32" s="139" t="s">
        <v>33</v>
      </c>
      <c r="U32" s="141"/>
      <c r="V32" s="141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4.25" thickBot="1">
      <c r="A33" s="83"/>
      <c r="B33" s="68"/>
      <c r="C33" s="136"/>
      <c r="D33" s="69"/>
      <c r="E33" s="11" t="s">
        <v>27</v>
      </c>
      <c r="F33" s="12">
        <v>664391698</v>
      </c>
      <c r="G33" s="146"/>
      <c r="H33" s="140"/>
      <c r="I33" s="142"/>
      <c r="J33" s="142"/>
      <c r="K33" s="11" t="s">
        <v>27</v>
      </c>
      <c r="L33" s="12">
        <v>754904</v>
      </c>
      <c r="M33" s="146"/>
      <c r="N33" s="140"/>
      <c r="O33" s="142"/>
      <c r="P33" s="142"/>
      <c r="Q33" s="11" t="s">
        <v>27</v>
      </c>
      <c r="R33" s="12">
        <f>+F33+L33</f>
        <v>665146602</v>
      </c>
      <c r="S33" s="146"/>
      <c r="T33" s="140"/>
      <c r="U33" s="142"/>
      <c r="V33" s="142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3.5">
      <c r="A34" s="7"/>
      <c r="B34" s="7"/>
      <c r="C34" s="7"/>
      <c r="D34" s="35"/>
      <c r="E34" s="7"/>
      <c r="F34" s="7"/>
      <c r="G34" s="145">
        <f>+F36*0.9</f>
        <v>315864691.2</v>
      </c>
      <c r="H34" s="7"/>
      <c r="I34" s="7"/>
      <c r="J34" s="7"/>
      <c r="K34" s="7"/>
      <c r="L34" s="7"/>
      <c r="M34" s="145">
        <f>+L36*0.9</f>
        <v>315864691.2</v>
      </c>
      <c r="N34" s="7"/>
      <c r="O34" s="7"/>
      <c r="P34" s="7"/>
      <c r="Q34" s="7"/>
      <c r="R34" s="7"/>
      <c r="S34" s="145">
        <f>+R36*90/100</f>
        <v>315864691.2</v>
      </c>
      <c r="T34" s="7"/>
      <c r="U34" s="7"/>
      <c r="V34" s="7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4.25" thickBot="1">
      <c r="A35" s="7"/>
      <c r="B35" s="148" t="s">
        <v>31</v>
      </c>
      <c r="C35" s="148"/>
      <c r="D35" s="148"/>
      <c r="E35" s="7"/>
      <c r="F35" s="7"/>
      <c r="G35" s="147"/>
      <c r="H35" s="7"/>
      <c r="I35" s="7"/>
      <c r="J35" s="7"/>
      <c r="K35" s="7"/>
      <c r="L35" s="7"/>
      <c r="M35" s="147"/>
      <c r="N35" s="7"/>
      <c r="O35" s="7"/>
      <c r="P35" s="7"/>
      <c r="Q35" s="7"/>
      <c r="R35" s="7"/>
      <c r="S35" s="147"/>
      <c r="T35" s="7"/>
      <c r="U35" s="7"/>
      <c r="V35" s="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4.25" thickBot="1">
      <c r="A36" s="149"/>
      <c r="B36" s="66" t="s">
        <v>61</v>
      </c>
      <c r="C36" s="135"/>
      <c r="D36" s="67"/>
      <c r="E36" s="15" t="s">
        <v>36</v>
      </c>
      <c r="F36" s="55">
        <f>+D15</f>
        <v>350960768</v>
      </c>
      <c r="G36" s="145">
        <f>+F37</f>
        <v>2794633364</v>
      </c>
      <c r="H36" s="64" t="s">
        <v>33</v>
      </c>
      <c r="I36" s="151"/>
      <c r="J36" s="151"/>
      <c r="K36" s="15" t="s">
        <v>36</v>
      </c>
      <c r="L36" s="55">
        <f>+D15</f>
        <v>350960768</v>
      </c>
      <c r="M36" s="145">
        <f>+L37</f>
        <v>2159364500</v>
      </c>
      <c r="N36" s="64" t="s">
        <v>33</v>
      </c>
      <c r="O36" s="151"/>
      <c r="P36" s="151"/>
      <c r="Q36" s="15" t="s">
        <v>36</v>
      </c>
      <c r="R36" s="55">
        <f>+D15</f>
        <v>350960768</v>
      </c>
      <c r="S36" s="145">
        <f>+G36+M36</f>
        <v>4953997864</v>
      </c>
      <c r="T36" s="64" t="s">
        <v>33</v>
      </c>
      <c r="U36" s="151"/>
      <c r="V36" s="151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4.25" thickBot="1">
      <c r="A37" s="150"/>
      <c r="B37" s="68"/>
      <c r="C37" s="136"/>
      <c r="D37" s="69"/>
      <c r="E37" s="15" t="s">
        <v>37</v>
      </c>
      <c r="F37" s="55">
        <f>+(F29-F28)*50/100</f>
        <v>2794633364</v>
      </c>
      <c r="G37" s="146"/>
      <c r="H37" s="65"/>
      <c r="I37" s="152"/>
      <c r="J37" s="152"/>
      <c r="K37" s="15" t="s">
        <v>37</v>
      </c>
      <c r="L37" s="55">
        <f>(+L29-L28)*50/100</f>
        <v>2159364500</v>
      </c>
      <c r="M37" s="146"/>
      <c r="N37" s="65"/>
      <c r="O37" s="152"/>
      <c r="P37" s="152"/>
      <c r="Q37" s="15" t="s">
        <v>37</v>
      </c>
      <c r="R37" s="55">
        <f>+F37+L37</f>
        <v>4953997864</v>
      </c>
      <c r="S37" s="146"/>
      <c r="T37" s="65"/>
      <c r="U37" s="152"/>
      <c r="V37" s="15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4.25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4"/>
      <c r="L38" s="5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3.5" thickBot="1">
      <c r="A39" s="153" t="s">
        <v>34</v>
      </c>
      <c r="B39" s="154"/>
      <c r="C39" s="154"/>
      <c r="D39" s="154"/>
      <c r="E39" s="154"/>
      <c r="F39" s="154"/>
      <c r="G39" s="154"/>
      <c r="H39" s="154"/>
      <c r="I39" s="155"/>
      <c r="J39" s="153" t="s">
        <v>45</v>
      </c>
      <c r="K39" s="15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3.5">
      <c r="A41" s="7"/>
      <c r="B41" s="7"/>
      <c r="C41" s="7"/>
      <c r="D41" s="7"/>
      <c r="E41" s="7"/>
      <c r="F41" s="7"/>
      <c r="G41" s="7"/>
      <c r="H41" s="58"/>
      <c r="I41" s="7"/>
      <c r="J41" s="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8:9" s="38" customFormat="1" ht="12.75">
      <c r="H42" s="7"/>
      <c r="I42" s="7"/>
    </row>
    <row r="43" spans="1:10" s="38" customFormat="1" ht="12.75">
      <c r="A43" s="156" t="s">
        <v>41</v>
      </c>
      <c r="B43" s="156"/>
      <c r="C43" s="156"/>
      <c r="D43" s="156"/>
      <c r="E43" s="156"/>
      <c r="F43" s="156"/>
      <c r="G43" s="156"/>
      <c r="H43" s="156"/>
      <c r="I43" s="156"/>
      <c r="J43" s="156"/>
    </row>
    <row r="44" spans="1:10" s="38" customFormat="1" ht="12.75" customHeight="1">
      <c r="A44" s="157" t="s">
        <v>38</v>
      </c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s="38" customFormat="1" ht="12.75" customHeight="1">
      <c r="A45" s="158" t="s">
        <v>39</v>
      </c>
      <c r="B45" s="158"/>
      <c r="C45" s="158"/>
      <c r="D45" s="158"/>
      <c r="E45" s="158"/>
      <c r="F45" s="158"/>
      <c r="G45" s="158"/>
      <c r="H45" s="158"/>
      <c r="I45" s="158"/>
      <c r="J45" s="158"/>
    </row>
    <row r="46" spans="1:10" s="38" customFormat="1" ht="15.75">
      <c r="A46" s="60"/>
      <c r="B46" s="60"/>
      <c r="C46" s="60"/>
      <c r="D46" s="60"/>
      <c r="E46" s="60"/>
      <c r="F46" s="60"/>
      <c r="G46" s="60"/>
      <c r="H46" s="61"/>
      <c r="I46" s="61"/>
      <c r="J46" s="60"/>
    </row>
    <row r="47" spans="1:35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</sheetData>
  <sheetProtection/>
  <mergeCells count="91">
    <mergeCell ref="S34:S35"/>
    <mergeCell ref="S36:S37"/>
    <mergeCell ref="T36:T37"/>
    <mergeCell ref="U36:U37"/>
    <mergeCell ref="V36:V37"/>
    <mergeCell ref="S28:S29"/>
    <mergeCell ref="T28:T29"/>
    <mergeCell ref="U28:U29"/>
    <mergeCell ref="V28:V29"/>
    <mergeCell ref="S32:S33"/>
    <mergeCell ref="T32:T33"/>
    <mergeCell ref="U32:U33"/>
    <mergeCell ref="V32:V33"/>
    <mergeCell ref="Q17:V17"/>
    <mergeCell ref="Q19:V19"/>
    <mergeCell ref="Q20:V20"/>
    <mergeCell ref="S24:S25"/>
    <mergeCell ref="T24:T25"/>
    <mergeCell ref="U24:U25"/>
    <mergeCell ref="V24:V25"/>
    <mergeCell ref="M34:M35"/>
    <mergeCell ref="M36:M37"/>
    <mergeCell ref="N36:N37"/>
    <mergeCell ref="O36:O37"/>
    <mergeCell ref="P36:P37"/>
    <mergeCell ref="M28:M29"/>
    <mergeCell ref="N28:N29"/>
    <mergeCell ref="O28:O29"/>
    <mergeCell ref="P28:P29"/>
    <mergeCell ref="M32:M33"/>
    <mergeCell ref="N32:N33"/>
    <mergeCell ref="O32:O33"/>
    <mergeCell ref="P32:P33"/>
    <mergeCell ref="K17:P17"/>
    <mergeCell ref="K19:P19"/>
    <mergeCell ref="K20:P20"/>
    <mergeCell ref="M24:M25"/>
    <mergeCell ref="N24:N25"/>
    <mergeCell ref="O24:O25"/>
    <mergeCell ref="P24:P25"/>
    <mergeCell ref="A39:I39"/>
    <mergeCell ref="A43:J43"/>
    <mergeCell ref="J39:K39"/>
    <mergeCell ref="A44:J44"/>
    <mergeCell ref="A45:J45"/>
    <mergeCell ref="I32:I33"/>
    <mergeCell ref="J32:J33"/>
    <mergeCell ref="G34:G35"/>
    <mergeCell ref="B35:D35"/>
    <mergeCell ref="A36:A37"/>
    <mergeCell ref="B36:D37"/>
    <mergeCell ref="G36:G37"/>
    <mergeCell ref="H36:H37"/>
    <mergeCell ref="I36:I37"/>
    <mergeCell ref="J36:J37"/>
    <mergeCell ref="B31:D31"/>
    <mergeCell ref="A32:A33"/>
    <mergeCell ref="B32:D33"/>
    <mergeCell ref="G32:G33"/>
    <mergeCell ref="H32:H33"/>
    <mergeCell ref="I24:I25"/>
    <mergeCell ref="J24:J25"/>
    <mergeCell ref="B27:D27"/>
    <mergeCell ref="A28:A29"/>
    <mergeCell ref="B28:D29"/>
    <mergeCell ref="G28:G29"/>
    <mergeCell ref="H28:H29"/>
    <mergeCell ref="I28:I29"/>
    <mergeCell ref="J28:J29"/>
    <mergeCell ref="B23:D23"/>
    <mergeCell ref="A24:A25"/>
    <mergeCell ref="B24:D25"/>
    <mergeCell ref="G24:G25"/>
    <mergeCell ref="H24:H25"/>
    <mergeCell ref="A12:D12"/>
    <mergeCell ref="A13:D13"/>
    <mergeCell ref="A17:A21"/>
    <mergeCell ref="B17:D21"/>
    <mergeCell ref="E17:J17"/>
    <mergeCell ref="E19:J19"/>
    <mergeCell ref="E20:J20"/>
    <mergeCell ref="A6:J6"/>
    <mergeCell ref="A8:E8"/>
    <mergeCell ref="A9:D9"/>
    <mergeCell ref="A10:D10"/>
    <mergeCell ref="A11:D11"/>
    <mergeCell ref="A1:J1"/>
    <mergeCell ref="A2:J2"/>
    <mergeCell ref="A3:J3"/>
    <mergeCell ref="A4:J4"/>
    <mergeCell ref="A5:J5"/>
  </mergeCells>
  <printOptions horizontalCentered="1" verticalCentered="1"/>
  <pageMargins left="1.6535433070866143" right="0.7480314960629921" top="0.984251968503937" bottom="0.984251968503937" header="0" footer="0"/>
  <pageSetup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2011-08-25T15:46:46Z</cp:lastPrinted>
  <dcterms:created xsi:type="dcterms:W3CDTF">1996-11-27T10:00:04Z</dcterms:created>
  <dcterms:modified xsi:type="dcterms:W3CDTF">2011-08-25T19:53:46Z</dcterms:modified>
  <cp:category/>
  <cp:version/>
  <cp:contentType/>
  <cp:contentStatus/>
</cp:coreProperties>
</file>