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1"/>
  </bookViews>
  <sheets>
    <sheet name="E. Juridica" sheetId="1" r:id="rId1"/>
    <sheet name="E.Financiera" sheetId="2" r:id="rId2"/>
    <sheet name="I.Financieros" sheetId="3" r:id="rId3"/>
    <sheet name="E.Tecnica" sheetId="4" r:id="rId4"/>
    <sheet name="Consolidado Admisión" sheetId="5" r:id="rId5"/>
    <sheet name="E.Económica" sheetId="6" r:id="rId6"/>
  </sheets>
  <definedNames/>
  <calcPr fullCalcOnLoad="1"/>
</workbook>
</file>

<file path=xl/sharedStrings.xml><?xml version="1.0" encoding="utf-8"?>
<sst xmlns="http://schemas.openxmlformats.org/spreadsheetml/2006/main" count="452" uniqueCount="160">
  <si>
    <t>CONDICIÓN EN TÉRMINOS DE REFERENCIA</t>
  </si>
  <si>
    <t>CERTIFICADO DE EXISTENCIA Y REPRES. LEGAL</t>
  </si>
  <si>
    <t>Beneficiario: Universidad distrital</t>
  </si>
  <si>
    <t>Afianzado:</t>
  </si>
  <si>
    <t>Vigencia:90 días calendario/fecha de cierre</t>
  </si>
  <si>
    <t>AUTORIZACIÓN PARA PROPONER Y CONTRATAR</t>
  </si>
  <si>
    <t>Persona Natural</t>
  </si>
  <si>
    <t>Consorcio-Unión Temporal</t>
  </si>
  <si>
    <t>ACTA DE CONSTITUCIÓN SOCIETARIA</t>
  </si>
  <si>
    <t>Consorcio</t>
  </si>
  <si>
    <t>Unión Temporal</t>
  </si>
  <si>
    <t>CUMPLIMIENTO</t>
  </si>
  <si>
    <t>NO</t>
  </si>
  <si>
    <t>SI</t>
  </si>
  <si>
    <t>EMPRESA PROPONENTE</t>
  </si>
  <si>
    <t>INVITACIÓN DIRECTA No 001 DE 2011</t>
  </si>
  <si>
    <t>PRIMERA EVALUACIÓN DE ADMISIBILIDAD</t>
  </si>
  <si>
    <t>VICERRECTORÍA ADMINISTRATIVA Y FINANCIERA</t>
  </si>
  <si>
    <t>ÍTEM</t>
  </si>
  <si>
    <t>DOCUMENTOS JURÍDICOS SOLICITADOS</t>
  </si>
  <si>
    <t>GARANTÍA DE SERIEDAD DE LA OFERTA</t>
  </si>
  <si>
    <t>Cuantía:10% / propuesta presentada</t>
  </si>
  <si>
    <t>Persona Jurídica</t>
  </si>
  <si>
    <t>REGISTRO ÚNICO TRIBUTARIO -RUT-</t>
  </si>
  <si>
    <t>OBSERVACIONES</t>
  </si>
  <si>
    <t>UNIVERSIDAD DISTRITAL FRANCISCO JOSÉ DE CALDAS</t>
  </si>
  <si>
    <t>DOCUMENTOS JURÍDICOS</t>
  </si>
  <si>
    <t>DOCUMENTOS FINANCIEROS</t>
  </si>
  <si>
    <t>DOCUMENTOS FINANCIEROS SOLICITADOS</t>
  </si>
  <si>
    <t>ESTADOS FINANCIEROS</t>
  </si>
  <si>
    <t xml:space="preserve">Balance General </t>
  </si>
  <si>
    <t>Estado de Resultados</t>
  </si>
  <si>
    <t>Notas Explicativas</t>
  </si>
  <si>
    <t>Certificación de Estados financieros</t>
  </si>
  <si>
    <t>DOCUMENTOS DEL CONTADOR</t>
  </si>
  <si>
    <t>Antecedentes profesionales</t>
  </si>
  <si>
    <t>DOCUMENTOS DEL REVISOR FISCAL</t>
  </si>
  <si>
    <t>Inscripción -Tarjeta profesional-</t>
  </si>
  <si>
    <t>DOCUMENTOS TECNICOS</t>
  </si>
  <si>
    <t>DOCUMENTOS TECNICOS SOLICITADOS</t>
  </si>
  <si>
    <t>CERTIFICACIONES DE EXPERIENCIA
Contratos ejecutados</t>
  </si>
  <si>
    <t>Certificación 1</t>
  </si>
  <si>
    <t>Entidad que contrata</t>
  </si>
  <si>
    <t>Fecha Inicio</t>
  </si>
  <si>
    <t>Fecha de Finalización</t>
  </si>
  <si>
    <t>Objeto</t>
  </si>
  <si>
    <t>Cumplimiento</t>
  </si>
  <si>
    <t>Certificación 2</t>
  </si>
  <si>
    <t>Certificación 3</t>
  </si>
  <si>
    <t>Contrato No</t>
  </si>
  <si>
    <t>Valor del contrato</t>
  </si>
  <si>
    <t>Sumatoria Contratos Aceptados</t>
  </si>
  <si>
    <t xml:space="preserve">Condición: </t>
  </si>
  <si>
    <t>A+B+C &gt;=</t>
  </si>
  <si>
    <t xml:space="preserve">EMPRESA PROPONENTE </t>
  </si>
  <si>
    <t>REGISTRO -UNICO PROPONENTES -RUP-</t>
  </si>
  <si>
    <t>Vigencia:cuya fecha de expedición no sea superior a treinta (30) días antes del cierre de la presente invitación</t>
  </si>
  <si>
    <t>Clasificación y Calificación:</t>
  </si>
  <si>
    <t>Proveedor</t>
  </si>
  <si>
    <t>Especialidad 23 Servicios</t>
  </si>
  <si>
    <t>Grupo: 17 Servicios de impresión y publicación.</t>
  </si>
  <si>
    <t>Grupo: 18 Servicios de encuadernación.</t>
  </si>
  <si>
    <t>Grupo: 36 Servicio de fotocopiado</t>
  </si>
  <si>
    <t>Actividad: Proveedor</t>
  </si>
  <si>
    <t>INDICADORES FINANCIEROS</t>
  </si>
  <si>
    <t>INDICADOR</t>
  </si>
  <si>
    <t>RESULTADO</t>
  </si>
  <si>
    <t>Razón Corriente &gt;= A 1 Veces</t>
  </si>
  <si>
    <t>Endeudamiento  &lt;= A 70 %</t>
  </si>
  <si>
    <t>Capital de Trabajo: &gt;= 30% del valor total de la oferta</t>
  </si>
  <si>
    <t xml:space="preserve">Patrimonio : &gt;= 50% de la oferta total </t>
  </si>
  <si>
    <t>CONDICIONES ESTABLECIDAS EN LOS TÉRMINOS DE REFERENCIA</t>
  </si>
  <si>
    <t>INDICADORES FINANCIEROS CALCULADOS</t>
  </si>
  <si>
    <t>RAZÓN CORRIENTE</t>
  </si>
  <si>
    <t>Activo Corriente</t>
  </si>
  <si>
    <t>Pasivo Corriente</t>
  </si>
  <si>
    <t>ENDEUDAMIENTO</t>
  </si>
  <si>
    <t>Pasivo Total</t>
  </si>
  <si>
    <t>CAPITAL DE TRABAJO</t>
  </si>
  <si>
    <t>PATRIMONIO</t>
  </si>
  <si>
    <t>Activo Total</t>
  </si>
  <si>
    <t>OFERTA</t>
  </si>
  <si>
    <t>PRUEBA 50% Oferta</t>
  </si>
  <si>
    <t>CUMPLE / NO CUMPLE</t>
  </si>
  <si>
    <t>TIPO DE EVALUACION</t>
  </si>
  <si>
    <t>ADMISIBILIDAD</t>
  </si>
  <si>
    <t>Indicadores F.</t>
  </si>
  <si>
    <t xml:space="preserve"> E.Juridíca</t>
  </si>
  <si>
    <t>E.Financiera</t>
  </si>
  <si>
    <t>E.Tecnica</t>
  </si>
  <si>
    <t>DOCUMENTOS TECNICOS E INDICADORES FINANCIEROS</t>
  </si>
  <si>
    <t>PROPUESTA ECONÓMICA A PRECIOS UNITARIOS</t>
  </si>
  <si>
    <t>ITEM</t>
  </si>
  <si>
    <t>SERVICIO</t>
  </si>
  <si>
    <t>CANTIDAD</t>
  </si>
  <si>
    <t>VALOR UNIT.</t>
  </si>
  <si>
    <t>VALOR IVA</t>
  </si>
  <si>
    <t>V/ TOTAL</t>
  </si>
  <si>
    <t>Fotocopia - B/N-</t>
  </si>
  <si>
    <t>Anillado- argollado-</t>
  </si>
  <si>
    <t>VALOR TOTAL OFERTA  A PRECIOS UNITARIOS</t>
  </si>
  <si>
    <t xml:space="preserve"> EVALUACIÓN PROPUESTA ECONÓMICA</t>
  </si>
  <si>
    <t>HABILITADO ?</t>
  </si>
  <si>
    <t>MARZO 14 DE 2011</t>
  </si>
  <si>
    <t>PROXEL COLOMBIA</t>
  </si>
  <si>
    <t>GRAN IMAGEN</t>
  </si>
  <si>
    <t>x</t>
  </si>
  <si>
    <t>Endeudamiento &lt;= al 70 %</t>
  </si>
  <si>
    <t>GRAN IMAGEN E.U.</t>
  </si>
  <si>
    <t>X</t>
  </si>
  <si>
    <t>Solo se presento la certificaciòn del año 2009, se debe presentar la certificaciòn del año 2008</t>
  </si>
  <si>
    <t>OPS No SC-003-2010</t>
  </si>
  <si>
    <t>U.Distrital</t>
  </si>
  <si>
    <t>Enero 28 de 2010</t>
  </si>
  <si>
    <t>Junio 23 de 2010</t>
  </si>
  <si>
    <t>Fotocopiado</t>
  </si>
  <si>
    <t>Satisfactorio</t>
  </si>
  <si>
    <t>Proxel Colombia</t>
  </si>
  <si>
    <t>Gran Imagen</t>
  </si>
  <si>
    <t>OPS No 8-SC 021-9</t>
  </si>
  <si>
    <t>Marzo 31 de 2009</t>
  </si>
  <si>
    <t>Noviembre 27 de 2009</t>
  </si>
  <si>
    <t>OPS No 204-8</t>
  </si>
  <si>
    <t>Bienestar Familiar</t>
  </si>
  <si>
    <t>Junio 16 de 2008</t>
  </si>
  <si>
    <t>Diciembre 29 de 2008</t>
  </si>
  <si>
    <t>Bueno</t>
  </si>
  <si>
    <t>698 de 2009</t>
  </si>
  <si>
    <t>Contraloria General de la Republica</t>
  </si>
  <si>
    <t>Agosto 3 de 2009</t>
  </si>
  <si>
    <t>Junio 9 de 2010</t>
  </si>
  <si>
    <t>704 de 2009</t>
  </si>
  <si>
    <t>Cajanal</t>
  </si>
  <si>
    <t>Mayo 11 de 2009</t>
  </si>
  <si>
    <t>Enero 31 de 2009</t>
  </si>
  <si>
    <t>Finalizado</t>
  </si>
  <si>
    <t>851 de 2009</t>
  </si>
  <si>
    <t>Secretaria de Ambiente del Distrito</t>
  </si>
  <si>
    <t>Mayo 14 de 2009</t>
  </si>
  <si>
    <t>Agosto 26 de 2010</t>
  </si>
  <si>
    <t>NOTA: Los dos oferentes deben subsanar las observaciones correspondientes.</t>
  </si>
  <si>
    <r>
      <t>VIGENCIA</t>
    </r>
    <r>
      <rPr>
        <sz val="8"/>
        <rFont val="Arial Narrow"/>
        <family val="2"/>
      </rPr>
      <t xml:space="preserve">
No mayor a treinta (30) días calendario, contados retroactivamente desde la fecha de cierre de la invitación</t>
    </r>
  </si>
  <si>
    <r>
      <t>TIEMPO MÁXIMO DE CONSTITUCIÓN</t>
    </r>
    <r>
      <rPr>
        <sz val="8"/>
        <rFont val="Arial Narrow"/>
        <family val="2"/>
      </rPr>
      <t xml:space="preserve">
por lo menos con tres (3) años de anterioridad a la presentación de la oferta (contados a partir de la fecha cierre del presente proceso de selección) y su vigencia no podrá ser inferior al plazo del contrato y dos (2) años más.</t>
    </r>
  </si>
  <si>
    <r>
      <t>PARA CONSORCIOS O UNIONES TEMPORALES</t>
    </r>
    <r>
      <rPr>
        <sz val="8"/>
        <rFont val="Arial Narrow"/>
        <family val="2"/>
      </rPr>
      <t xml:space="preserve">
Documento privado mediante el cual se constituyen, que el consorcio o la unión temporal se mantendrá vigente durante el término de ejecución del contrato y un (1) año más.</t>
    </r>
  </si>
  <si>
    <r>
      <t>CARTA DE PRESENTACIÓN DE LA PROPUESTA</t>
    </r>
    <r>
      <rPr>
        <sz val="8"/>
        <rFont val="Arial Narrow"/>
        <family val="2"/>
      </rPr>
      <t xml:space="preserve">
El proponente deberá diligenciar en su totalidad el modelo adjunto en el ANEXO 1 </t>
    </r>
  </si>
  <si>
    <r>
      <t>CERTIFICACIÓN DE APORTES S.S.SOCIAL Y PARAFISCALES</t>
    </r>
    <r>
      <rPr>
        <sz val="8"/>
        <rFont val="Arial Narrow"/>
        <family val="2"/>
      </rPr>
      <t xml:space="preserve">
Últimos seis (6) meses.</t>
    </r>
  </si>
  <si>
    <r>
      <t>CERTIFICADO DE ANTECEDENTES DISCIPLINARIOS</t>
    </r>
    <r>
      <rPr>
        <sz val="8"/>
        <rFont val="Arial Narrow"/>
        <family val="2"/>
      </rPr>
      <t xml:space="preserve">
Del representante legal</t>
    </r>
  </si>
  <si>
    <r>
      <t>CEDULA CIUDADANÍA REPRESENTANTE LEGAL</t>
    </r>
    <r>
      <rPr>
        <sz val="8"/>
        <rFont val="Arial Narrow"/>
        <family val="2"/>
      </rPr>
      <t xml:space="preserve">
-Copia-</t>
    </r>
  </si>
  <si>
    <r>
      <t xml:space="preserve">CERTIFICADO K CONTRATACIÓN RESIDUAL
</t>
    </r>
    <r>
      <rPr>
        <sz val="8"/>
        <rFont val="Arial Narrow"/>
        <family val="2"/>
      </rPr>
      <t>Condición:&gt;= : 500 SMMLV de 2011</t>
    </r>
  </si>
  <si>
    <t>Los antecedentes profesionales del revisor fiscal presentados estan vencidos, debe subsanar.</t>
  </si>
  <si>
    <t>NOTA: Los dos oferentes deben sustentar los precios de los valores unitarios ofertados en los dos items</t>
  </si>
  <si>
    <t>Folio 5-7</t>
  </si>
  <si>
    <t>06/0702005</t>
  </si>
  <si>
    <t>N/A</t>
  </si>
  <si>
    <t>22/16/96</t>
  </si>
  <si>
    <t>Folio 13-14</t>
  </si>
  <si>
    <t>ADMITIDO JURIDICAMENTE</t>
  </si>
  <si>
    <t>ADMISION EN CUMPLIMIENTO DE INDICADORES FINANCIEROS</t>
  </si>
  <si>
    <t>ADMITIDO TECNICAMENTE</t>
  </si>
  <si>
    <t>Debe subsanar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</si>
</sst>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&quot;$&quot;\ #,##0.00;[Red]&quot;$&quot;\ #,##0.00"/>
    <numFmt numFmtId="207" formatCode="#,##0.00;[Red]#,##0.00"/>
    <numFmt numFmtId="208" formatCode="&quot;$&quot;#,##0.00;[Red]&quot;$&quot;#,##0.00"/>
    <numFmt numFmtId="209" formatCode="0.00;[Red]0.00"/>
  </numFmts>
  <fonts count="43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/>
    </xf>
    <xf numFmtId="206" fontId="6" fillId="33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/>
    </xf>
    <xf numFmtId="206" fontId="6" fillId="34" borderId="13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206" fontId="6" fillId="33" borderId="14" xfId="0" applyNumberFormat="1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/>
    </xf>
    <xf numFmtId="206" fontId="6" fillId="34" borderId="14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0" fontId="6" fillId="34" borderId="11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6" fillId="33" borderId="23" xfId="0" applyFont="1" applyFill="1" applyBorder="1" applyAlignment="1">
      <alignment/>
    </xf>
    <xf numFmtId="0" fontId="5" fillId="34" borderId="24" xfId="0" applyFont="1" applyFill="1" applyBorder="1" applyAlignment="1">
      <alignment horizontal="left"/>
    </xf>
    <xf numFmtId="0" fontId="6" fillId="34" borderId="23" xfId="0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4" borderId="25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34" borderId="28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30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31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wrapText="1"/>
    </xf>
    <xf numFmtId="0" fontId="6" fillId="34" borderId="1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4" borderId="31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6" fillId="34" borderId="32" xfId="0" applyFont="1" applyFill="1" applyBorder="1" applyAlignment="1">
      <alignment/>
    </xf>
    <xf numFmtId="0" fontId="5" fillId="33" borderId="24" xfId="0" applyFont="1" applyFill="1" applyBorder="1" applyAlignment="1">
      <alignment horizontal="center"/>
    </xf>
    <xf numFmtId="0" fontId="6" fillId="33" borderId="24" xfId="0" applyFont="1" applyFill="1" applyBorder="1" applyAlignment="1">
      <alignment/>
    </xf>
    <xf numFmtId="0" fontId="5" fillId="34" borderId="24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33" borderId="24" xfId="0" applyFont="1" applyFill="1" applyBorder="1" applyAlignment="1">
      <alignment horizontal="left"/>
    </xf>
    <xf numFmtId="0" fontId="6" fillId="34" borderId="24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Alignment="1">
      <alignment/>
    </xf>
    <xf numFmtId="206" fontId="5" fillId="33" borderId="11" xfId="0" applyNumberFormat="1" applyFont="1" applyFill="1" applyBorder="1" applyAlignment="1">
      <alignment/>
    </xf>
    <xf numFmtId="206" fontId="6" fillId="33" borderId="10" xfId="0" applyNumberFormat="1" applyFont="1" applyFill="1" applyBorder="1" applyAlignment="1">
      <alignment/>
    </xf>
    <xf numFmtId="206" fontId="6" fillId="0" borderId="0" xfId="0" applyNumberFormat="1" applyFont="1" applyFill="1" applyBorder="1" applyAlignment="1">
      <alignment/>
    </xf>
    <xf numFmtId="206" fontId="5" fillId="34" borderId="11" xfId="0" applyNumberFormat="1" applyFont="1" applyFill="1" applyBorder="1" applyAlignment="1">
      <alignment/>
    </xf>
    <xf numFmtId="206" fontId="6" fillId="34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34" borderId="1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207" fontId="6" fillId="33" borderId="13" xfId="0" applyNumberFormat="1" applyFont="1" applyFill="1" applyBorder="1" applyAlignment="1">
      <alignment horizontal="center"/>
    </xf>
    <xf numFmtId="206" fontId="6" fillId="33" borderId="13" xfId="0" applyNumberFormat="1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207" fontId="6" fillId="34" borderId="13" xfId="0" applyNumberFormat="1" applyFont="1" applyFill="1" applyBorder="1" applyAlignment="1">
      <alignment horizontal="center"/>
    </xf>
    <xf numFmtId="206" fontId="6" fillId="34" borderId="13" xfId="0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206" fontId="6" fillId="33" borderId="14" xfId="0" applyNumberFormat="1" applyFont="1" applyFill="1" applyBorder="1" applyAlignment="1">
      <alignment/>
    </xf>
    <xf numFmtId="207" fontId="6" fillId="33" borderId="14" xfId="0" applyNumberFormat="1" applyFont="1" applyFill="1" applyBorder="1" applyAlignment="1">
      <alignment horizontal="center"/>
    </xf>
    <xf numFmtId="206" fontId="6" fillId="33" borderId="14" xfId="0" applyNumberFormat="1" applyFont="1" applyFill="1" applyBorder="1" applyAlignment="1">
      <alignment horizontal="center"/>
    </xf>
    <xf numFmtId="0" fontId="6" fillId="34" borderId="14" xfId="0" applyFont="1" applyFill="1" applyBorder="1" applyAlignment="1">
      <alignment horizontal="center"/>
    </xf>
    <xf numFmtId="206" fontId="6" fillId="34" borderId="14" xfId="0" applyNumberFormat="1" applyFont="1" applyFill="1" applyBorder="1" applyAlignment="1">
      <alignment/>
    </xf>
    <xf numFmtId="207" fontId="6" fillId="34" borderId="14" xfId="0" applyNumberFormat="1" applyFont="1" applyFill="1" applyBorder="1" applyAlignment="1">
      <alignment horizontal="center"/>
    </xf>
    <xf numFmtId="206" fontId="6" fillId="34" borderId="14" xfId="0" applyNumberFormat="1" applyFont="1" applyFill="1" applyBorder="1" applyAlignment="1">
      <alignment horizontal="center"/>
    </xf>
    <xf numFmtId="206" fontId="5" fillId="33" borderId="11" xfId="0" applyNumberFormat="1" applyFont="1" applyFill="1" applyBorder="1" applyAlignment="1">
      <alignment horizontal="center"/>
    </xf>
    <xf numFmtId="206" fontId="5" fillId="34" borderId="11" xfId="0" applyNumberFormat="1" applyFont="1" applyFill="1" applyBorder="1" applyAlignment="1">
      <alignment horizontal="center"/>
    </xf>
    <xf numFmtId="208" fontId="4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5" fillId="33" borderId="14" xfId="0" applyFont="1" applyFill="1" applyBorder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vertical="center"/>
    </xf>
    <xf numFmtId="208" fontId="6" fillId="0" borderId="0" xfId="0" applyNumberFormat="1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14" xfId="0" applyFont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34" xfId="0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33" borderId="24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6" fillId="0" borderId="29" xfId="0" applyFont="1" applyBorder="1" applyAlignment="1">
      <alignment/>
    </xf>
    <xf numFmtId="0" fontId="6" fillId="0" borderId="35" xfId="0" applyFont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23" xfId="0" applyBorder="1" applyAlignment="1">
      <alignment/>
    </xf>
    <xf numFmtId="0" fontId="5" fillId="0" borderId="35" xfId="0" applyFont="1" applyBorder="1" applyAlignment="1">
      <alignment/>
    </xf>
    <xf numFmtId="0" fontId="8" fillId="0" borderId="36" xfId="0" applyFont="1" applyBorder="1" applyAlignment="1">
      <alignment/>
    </xf>
    <xf numFmtId="0" fontId="8" fillId="0" borderId="23" xfId="0" applyFont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6" xfId="0" applyFont="1" applyBorder="1" applyAlignment="1">
      <alignment/>
    </xf>
    <xf numFmtId="0" fontId="6" fillId="0" borderId="23" xfId="0" applyFont="1" applyBorder="1" applyAlignment="1">
      <alignment/>
    </xf>
    <xf numFmtId="0" fontId="5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5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0" fontId="5" fillId="34" borderId="34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5" fillId="0" borderId="37" xfId="0" applyFont="1" applyBorder="1" applyAlignment="1">
      <alignment horizontal="center" vertical="center" wrapText="1" shrinkToFit="1"/>
    </xf>
    <xf numFmtId="0" fontId="5" fillId="0" borderId="28" xfId="0" applyFont="1" applyBorder="1" applyAlignment="1">
      <alignment horizontal="center" vertical="center" wrapText="1" shrinkToFit="1"/>
    </xf>
    <xf numFmtId="0" fontId="6" fillId="0" borderId="46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46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17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206" fontId="6" fillId="34" borderId="17" xfId="0" applyNumberFormat="1" applyFont="1" applyFill="1" applyBorder="1" applyAlignment="1">
      <alignment horizontal="center" vertical="center"/>
    </xf>
    <xf numFmtId="206" fontId="6" fillId="34" borderId="10" xfId="0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206" fontId="6" fillId="34" borderId="31" xfId="0" applyNumberFormat="1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206" fontId="6" fillId="33" borderId="17" xfId="0" applyNumberFormat="1" applyFont="1" applyFill="1" applyBorder="1" applyAlignment="1">
      <alignment horizontal="center" vertical="center"/>
    </xf>
    <xf numFmtId="206" fontId="6" fillId="33" borderId="10" xfId="0" applyNumberFormat="1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0" fontId="6" fillId="34" borderId="31" xfId="0" applyNumberFormat="1" applyFont="1" applyFill="1" applyBorder="1" applyAlignment="1">
      <alignment horizontal="center" vertical="center"/>
    </xf>
    <xf numFmtId="206" fontId="6" fillId="33" borderId="31" xfId="0" applyNumberFormat="1" applyFont="1" applyFill="1" applyBorder="1" applyAlignment="1">
      <alignment horizontal="center" vertical="center"/>
    </xf>
    <xf numFmtId="206" fontId="6" fillId="33" borderId="28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4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8" xfId="0" applyFont="1" applyBorder="1" applyAlignment="1">
      <alignment/>
    </xf>
    <xf numFmtId="0" fontId="6" fillId="33" borderId="31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5" fillId="34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0" fontId="6" fillId="34" borderId="31" xfId="0" applyNumberFormat="1" applyFont="1" applyFill="1" applyBorder="1" applyAlignment="1">
      <alignment horizontal="center" vertical="center"/>
    </xf>
    <xf numFmtId="10" fontId="6" fillId="34" borderId="28" xfId="0" applyNumberFormat="1" applyFont="1" applyFill="1" applyBorder="1" applyAlignment="1">
      <alignment horizontal="center" vertical="center"/>
    </xf>
    <xf numFmtId="0" fontId="5" fillId="33" borderId="31" xfId="0" applyNumberFormat="1" applyFont="1" applyFill="1" applyBorder="1" applyAlignment="1">
      <alignment horizontal="center" vertical="center"/>
    </xf>
    <xf numFmtId="0" fontId="6" fillId="33" borderId="31" xfId="0" applyNumberFormat="1" applyFont="1" applyFill="1" applyBorder="1" applyAlignment="1">
      <alignment horizontal="center" vertical="center"/>
    </xf>
    <xf numFmtId="10" fontId="6" fillId="33" borderId="31" xfId="0" applyNumberFormat="1" applyFont="1" applyFill="1" applyBorder="1" applyAlignment="1">
      <alignment horizontal="center" vertical="center"/>
    </xf>
    <xf numFmtId="10" fontId="6" fillId="33" borderId="28" xfId="0" applyNumberFormat="1" applyFont="1" applyFill="1" applyBorder="1" applyAlignment="1">
      <alignment horizontal="center" vertical="center"/>
    </xf>
    <xf numFmtId="2" fontId="6" fillId="33" borderId="31" xfId="0" applyNumberFormat="1" applyFont="1" applyFill="1" applyBorder="1" applyAlignment="1">
      <alignment horizontal="center" vertical="center"/>
    </xf>
    <xf numFmtId="2" fontId="6" fillId="33" borderId="28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5" fillId="0" borderId="46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5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201" fontId="5" fillId="0" borderId="35" xfId="46" applyFont="1" applyBorder="1" applyAlignment="1">
      <alignment/>
    </xf>
    <xf numFmtId="201" fontId="5" fillId="0" borderId="23" xfId="46" applyFont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1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206" fontId="6" fillId="0" borderId="17" xfId="0" applyNumberFormat="1" applyFont="1" applyBorder="1" applyAlignment="1">
      <alignment horizontal="center" vertical="center"/>
    </xf>
    <xf numFmtId="206" fontId="4" fillId="0" borderId="10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5" fillId="0" borderId="42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 horizontal="center" vertical="center"/>
    </xf>
    <xf numFmtId="0" fontId="6" fillId="0" borderId="25" xfId="0" applyFont="1" applyBorder="1" applyAlignment="1">
      <alignment horizontal="left"/>
    </xf>
    <xf numFmtId="0" fontId="6" fillId="0" borderId="42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5" fillId="0" borderId="54" xfId="0" applyFont="1" applyBorder="1" applyAlignment="1">
      <alignment horizontal="center" vertical="center"/>
    </xf>
    <xf numFmtId="201" fontId="5" fillId="0" borderId="35" xfId="46" applyFont="1" applyBorder="1" applyAlignment="1">
      <alignment horizontal="center" vertical="center"/>
    </xf>
    <xf numFmtId="201" fontId="5" fillId="0" borderId="23" xfId="46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201" fontId="5" fillId="0" borderId="54" xfId="46" applyFont="1" applyBorder="1" applyAlignment="1">
      <alignment horizontal="center" vertical="center"/>
    </xf>
    <xf numFmtId="201" fontId="6" fillId="0" borderId="22" xfId="46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6" fillId="0" borderId="42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4" fillId="0" borderId="23" xfId="0" applyFont="1" applyBorder="1" applyAlignment="1">
      <alignment/>
    </xf>
    <xf numFmtId="201" fontId="5" fillId="0" borderId="20" xfId="46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57" xfId="0" applyFont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zoomScale="120" zoomScaleNormal="120" zoomScalePageLayoutView="0" workbookViewId="0" topLeftCell="A13">
      <selection activeCell="H37" sqref="H37"/>
    </sheetView>
  </sheetViews>
  <sheetFormatPr defaultColWidth="9.140625" defaultRowHeight="12.75"/>
  <cols>
    <col min="1" max="1" width="4.00390625" style="0" customWidth="1"/>
    <col min="2" max="4" width="9.140625" style="0" customWidth="1"/>
    <col min="5" max="5" width="20.421875" style="0" customWidth="1"/>
    <col min="6" max="6" width="6.28125" style="0" customWidth="1"/>
    <col min="7" max="7" width="7.140625" style="0" customWidth="1"/>
    <col min="8" max="8" width="13.7109375" style="0" customWidth="1"/>
    <col min="9" max="9" width="2.28125" style="142" customWidth="1"/>
    <col min="10" max="10" width="8.57421875" style="0" customWidth="1"/>
    <col min="11" max="11" width="7.421875" style="0" customWidth="1"/>
    <col min="12" max="12" width="13.7109375" style="0" customWidth="1"/>
  </cols>
  <sheetData>
    <row r="1" spans="1:12" ht="13.5">
      <c r="A1" s="11"/>
      <c r="B1" s="11"/>
      <c r="C1" s="11"/>
      <c r="D1" s="11"/>
      <c r="E1" s="11"/>
      <c r="F1" s="11"/>
      <c r="G1" s="11"/>
      <c r="H1" s="11"/>
      <c r="I1" s="91"/>
      <c r="J1" s="11"/>
      <c r="K1" s="11"/>
      <c r="L1" s="11"/>
    </row>
    <row r="2" spans="1:12" ht="13.5">
      <c r="A2" s="213" t="s">
        <v>25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3.5">
      <c r="A3" s="213" t="s">
        <v>17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3.5">
      <c r="A4" s="213" t="s">
        <v>15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3.5">
      <c r="A5" s="213" t="s">
        <v>16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4.25" thickBot="1">
      <c r="A6" s="213" t="s">
        <v>26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spans="1:13" ht="14.25" thickBot="1">
      <c r="A7" s="214" t="s">
        <v>18</v>
      </c>
      <c r="B7" s="204" t="s">
        <v>19</v>
      </c>
      <c r="C7" s="205"/>
      <c r="D7" s="205"/>
      <c r="E7" s="206"/>
      <c r="F7" s="185" t="s">
        <v>14</v>
      </c>
      <c r="G7" s="186"/>
      <c r="H7" s="187"/>
      <c r="I7" s="73"/>
      <c r="J7" s="198" t="s">
        <v>14</v>
      </c>
      <c r="K7" s="199"/>
      <c r="L7" s="200"/>
      <c r="M7" s="1"/>
    </row>
    <row r="8" spans="1:13" ht="13.5" thickBot="1">
      <c r="A8" s="215"/>
      <c r="B8" s="207"/>
      <c r="C8" s="208"/>
      <c r="D8" s="208"/>
      <c r="E8" s="209"/>
      <c r="F8" s="188" t="s">
        <v>104</v>
      </c>
      <c r="G8" s="189"/>
      <c r="H8" s="190"/>
      <c r="I8" s="74"/>
      <c r="J8" s="201" t="s">
        <v>105</v>
      </c>
      <c r="K8" s="202"/>
      <c r="L8" s="203"/>
      <c r="M8" s="1"/>
    </row>
    <row r="9" spans="1:13" ht="14.25" thickBot="1">
      <c r="A9" s="215"/>
      <c r="B9" s="207"/>
      <c r="C9" s="208"/>
      <c r="D9" s="208"/>
      <c r="E9" s="209"/>
      <c r="F9" s="185" t="s">
        <v>11</v>
      </c>
      <c r="G9" s="186"/>
      <c r="H9" s="187"/>
      <c r="I9" s="73"/>
      <c r="J9" s="198" t="s">
        <v>11</v>
      </c>
      <c r="K9" s="199"/>
      <c r="L9" s="200"/>
      <c r="M9" s="1"/>
    </row>
    <row r="10" spans="1:13" ht="14.25" thickBot="1">
      <c r="A10" s="216"/>
      <c r="B10" s="210"/>
      <c r="C10" s="211"/>
      <c r="D10" s="211"/>
      <c r="E10" s="212"/>
      <c r="F10" s="9" t="s">
        <v>13</v>
      </c>
      <c r="G10" s="30" t="s">
        <v>12</v>
      </c>
      <c r="H10" s="30" t="s">
        <v>24</v>
      </c>
      <c r="I10" s="73"/>
      <c r="J10" s="10" t="s">
        <v>13</v>
      </c>
      <c r="K10" s="31" t="s">
        <v>12</v>
      </c>
      <c r="L10" s="31" t="s">
        <v>24</v>
      </c>
      <c r="M10" s="1"/>
    </row>
    <row r="11" spans="1:13" ht="29.25" customHeight="1">
      <c r="A11" s="194">
        <v>1</v>
      </c>
      <c r="B11" s="168" t="s">
        <v>1</v>
      </c>
      <c r="C11" s="169"/>
      <c r="D11" s="169"/>
      <c r="E11" s="170"/>
      <c r="F11" s="60" t="s">
        <v>109</v>
      </c>
      <c r="G11" s="33"/>
      <c r="H11" s="60" t="s">
        <v>151</v>
      </c>
      <c r="I11" s="143"/>
      <c r="J11" s="145" t="s">
        <v>109</v>
      </c>
      <c r="K11" s="34"/>
      <c r="L11" s="145" t="s">
        <v>155</v>
      </c>
      <c r="M11" s="1"/>
    </row>
    <row r="12" spans="1:13" ht="14.25" thickBot="1">
      <c r="A12" s="195"/>
      <c r="B12" s="35" t="s">
        <v>0</v>
      </c>
      <c r="C12" s="36"/>
      <c r="D12" s="36"/>
      <c r="E12" s="37"/>
      <c r="F12" s="144"/>
      <c r="G12" s="38"/>
      <c r="H12" s="38"/>
      <c r="I12" s="79"/>
      <c r="J12" s="39"/>
      <c r="K12" s="40"/>
      <c r="L12" s="40"/>
      <c r="M12" s="1"/>
    </row>
    <row r="13" spans="1:13" ht="39" customHeight="1" thickBot="1">
      <c r="A13" s="195"/>
      <c r="B13" s="174" t="s">
        <v>141</v>
      </c>
      <c r="C13" s="175"/>
      <c r="D13" s="175"/>
      <c r="E13" s="176"/>
      <c r="F13" s="60" t="s">
        <v>109</v>
      </c>
      <c r="G13" s="38"/>
      <c r="H13" s="38"/>
      <c r="I13" s="79"/>
      <c r="J13" s="145" t="s">
        <v>109</v>
      </c>
      <c r="K13" s="40"/>
      <c r="L13" s="40"/>
      <c r="M13" s="1"/>
    </row>
    <row r="14" spans="1:13" ht="66" customHeight="1" thickBot="1">
      <c r="A14" s="195"/>
      <c r="B14" s="174" t="s">
        <v>142</v>
      </c>
      <c r="C14" s="175"/>
      <c r="D14" s="175"/>
      <c r="E14" s="176"/>
      <c r="F14" s="60" t="s">
        <v>109</v>
      </c>
      <c r="G14" s="38"/>
      <c r="H14" s="60" t="s">
        <v>152</v>
      </c>
      <c r="I14" s="79"/>
      <c r="J14" s="145" t="s">
        <v>109</v>
      </c>
      <c r="K14" s="40"/>
      <c r="L14" s="145" t="s">
        <v>154</v>
      </c>
      <c r="M14" s="1"/>
    </row>
    <row r="15" spans="1:13" ht="54" customHeight="1" thickBot="1">
      <c r="A15" s="196"/>
      <c r="B15" s="179" t="s">
        <v>143</v>
      </c>
      <c r="C15" s="180"/>
      <c r="D15" s="180"/>
      <c r="E15" s="181"/>
      <c r="F15" s="60" t="s">
        <v>153</v>
      </c>
      <c r="G15" s="42"/>
      <c r="H15" s="42"/>
      <c r="I15" s="79"/>
      <c r="J15" s="145" t="s">
        <v>153</v>
      </c>
      <c r="K15" s="43"/>
      <c r="L15" s="43"/>
      <c r="M15" s="1"/>
    </row>
    <row r="16" spans="1:13" ht="27.75" customHeight="1" thickBot="1">
      <c r="A16" s="29">
        <v>2</v>
      </c>
      <c r="B16" s="163" t="s">
        <v>144</v>
      </c>
      <c r="C16" s="164"/>
      <c r="D16" s="164"/>
      <c r="E16" s="165"/>
      <c r="F16" s="60" t="s">
        <v>109</v>
      </c>
      <c r="G16" s="44"/>
      <c r="H16" s="44"/>
      <c r="I16" s="79"/>
      <c r="J16" s="145" t="s">
        <v>109</v>
      </c>
      <c r="K16" s="45"/>
      <c r="L16" s="45"/>
      <c r="M16" s="1"/>
    </row>
    <row r="17" spans="1:13" ht="16.5" customHeight="1" thickBot="1">
      <c r="A17" s="161">
        <v>3</v>
      </c>
      <c r="B17" s="171" t="s">
        <v>20</v>
      </c>
      <c r="C17" s="172"/>
      <c r="D17" s="172"/>
      <c r="E17" s="173"/>
      <c r="F17" s="13"/>
      <c r="G17" s="32"/>
      <c r="H17" s="32"/>
      <c r="I17" s="79"/>
      <c r="J17" s="15"/>
      <c r="K17" s="46"/>
      <c r="L17" s="46"/>
      <c r="M17" s="1"/>
    </row>
    <row r="18" spans="1:13" ht="14.25" thickBot="1">
      <c r="A18" s="162"/>
      <c r="B18" s="155" t="s">
        <v>2</v>
      </c>
      <c r="C18" s="177"/>
      <c r="D18" s="177"/>
      <c r="E18" s="178"/>
      <c r="F18" s="60" t="s">
        <v>109</v>
      </c>
      <c r="G18" s="38"/>
      <c r="H18" s="38"/>
      <c r="I18" s="79"/>
      <c r="J18" s="145" t="s">
        <v>109</v>
      </c>
      <c r="K18" s="40"/>
      <c r="L18" s="40"/>
      <c r="M18" s="1"/>
    </row>
    <row r="19" spans="1:13" ht="14.25" thickBot="1">
      <c r="A19" s="162"/>
      <c r="B19" s="155" t="s">
        <v>3</v>
      </c>
      <c r="C19" s="177"/>
      <c r="D19" s="177"/>
      <c r="E19" s="178"/>
      <c r="F19" s="60" t="s">
        <v>109</v>
      </c>
      <c r="G19" s="38"/>
      <c r="H19" s="38"/>
      <c r="I19" s="79"/>
      <c r="J19" s="145" t="s">
        <v>109</v>
      </c>
      <c r="K19" s="40"/>
      <c r="L19" s="40"/>
      <c r="M19" s="1"/>
    </row>
    <row r="20" spans="1:13" ht="14.25" thickBot="1">
      <c r="A20" s="162"/>
      <c r="B20" s="155" t="s">
        <v>4</v>
      </c>
      <c r="C20" s="177"/>
      <c r="D20" s="177"/>
      <c r="E20" s="178"/>
      <c r="F20" s="60" t="s">
        <v>109</v>
      </c>
      <c r="G20" s="38"/>
      <c r="H20" s="38"/>
      <c r="I20" s="79"/>
      <c r="J20" s="145" t="s">
        <v>109</v>
      </c>
      <c r="K20" s="40"/>
      <c r="L20" s="40"/>
      <c r="M20" s="1"/>
    </row>
    <row r="21" spans="1:13" ht="14.25" thickBot="1">
      <c r="A21" s="197"/>
      <c r="B21" s="191" t="s">
        <v>21</v>
      </c>
      <c r="C21" s="192"/>
      <c r="D21" s="192"/>
      <c r="E21" s="193"/>
      <c r="F21" s="60" t="s">
        <v>109</v>
      </c>
      <c r="G21" s="42"/>
      <c r="H21" s="42"/>
      <c r="I21" s="79"/>
      <c r="J21" s="145" t="s">
        <v>109</v>
      </c>
      <c r="K21" s="43"/>
      <c r="L21" s="43"/>
      <c r="M21" s="1"/>
    </row>
    <row r="22" spans="1:13" ht="14.25" thickBot="1">
      <c r="A22" s="161">
        <v>4</v>
      </c>
      <c r="B22" s="47" t="s">
        <v>5</v>
      </c>
      <c r="C22" s="48"/>
      <c r="D22" s="48"/>
      <c r="E22" s="49"/>
      <c r="F22" s="13"/>
      <c r="G22" s="32"/>
      <c r="H22" s="32"/>
      <c r="I22" s="79"/>
      <c r="J22" s="15"/>
      <c r="K22" s="46"/>
      <c r="L22" s="46"/>
      <c r="M22" s="1"/>
    </row>
    <row r="23" spans="1:13" ht="14.25" thickBot="1">
      <c r="A23" s="162"/>
      <c r="B23" s="155" t="s">
        <v>22</v>
      </c>
      <c r="C23" s="156"/>
      <c r="D23" s="156"/>
      <c r="E23" s="157"/>
      <c r="F23" s="60" t="s">
        <v>109</v>
      </c>
      <c r="G23" s="38"/>
      <c r="H23" s="38"/>
      <c r="I23" s="79"/>
      <c r="J23" s="41"/>
      <c r="K23" s="40"/>
      <c r="L23" s="40"/>
      <c r="M23" s="1"/>
    </row>
    <row r="24" spans="1:13" ht="13.5">
      <c r="A24" s="162"/>
      <c r="B24" s="155" t="s">
        <v>6</v>
      </c>
      <c r="C24" s="156"/>
      <c r="D24" s="156"/>
      <c r="E24" s="157"/>
      <c r="F24" s="84"/>
      <c r="G24" s="38"/>
      <c r="H24" s="38"/>
      <c r="I24" s="79"/>
      <c r="J24" s="145" t="s">
        <v>109</v>
      </c>
      <c r="K24" s="40"/>
      <c r="L24" s="40"/>
      <c r="M24" s="1"/>
    </row>
    <row r="25" spans="1:13" ht="14.25" thickBot="1">
      <c r="A25" s="162"/>
      <c r="B25" s="155" t="s">
        <v>7</v>
      </c>
      <c r="C25" s="156"/>
      <c r="D25" s="156"/>
      <c r="E25" s="157"/>
      <c r="F25" s="17"/>
      <c r="G25" s="42"/>
      <c r="H25" s="42"/>
      <c r="I25" s="79"/>
      <c r="J25" s="19"/>
      <c r="K25" s="43"/>
      <c r="L25" s="43"/>
      <c r="M25" s="1"/>
    </row>
    <row r="26" spans="1:13" ht="13.5">
      <c r="A26" s="152">
        <v>5</v>
      </c>
      <c r="B26" s="158" t="s">
        <v>8</v>
      </c>
      <c r="C26" s="159"/>
      <c r="D26" s="159"/>
      <c r="E26" s="160"/>
      <c r="F26" s="60" t="s">
        <v>153</v>
      </c>
      <c r="G26" s="32"/>
      <c r="H26" s="32"/>
      <c r="I26" s="79"/>
      <c r="J26" s="145" t="s">
        <v>153</v>
      </c>
      <c r="K26" s="46"/>
      <c r="L26" s="46"/>
      <c r="M26" s="1"/>
    </row>
    <row r="27" spans="1:13" ht="13.5">
      <c r="A27" s="153"/>
      <c r="B27" s="155" t="s">
        <v>9</v>
      </c>
      <c r="C27" s="156"/>
      <c r="D27" s="156"/>
      <c r="E27" s="157"/>
      <c r="F27" s="84"/>
      <c r="G27" s="38"/>
      <c r="H27" s="38"/>
      <c r="I27" s="79"/>
      <c r="J27" s="41"/>
      <c r="K27" s="40"/>
      <c r="L27" s="40"/>
      <c r="M27" s="1"/>
    </row>
    <row r="28" spans="1:13" ht="14.25" thickBot="1">
      <c r="A28" s="154"/>
      <c r="B28" s="155" t="s">
        <v>10</v>
      </c>
      <c r="C28" s="156"/>
      <c r="D28" s="156"/>
      <c r="E28" s="157"/>
      <c r="F28" s="17"/>
      <c r="G28" s="42"/>
      <c r="H28" s="42"/>
      <c r="I28" s="79"/>
      <c r="J28" s="19"/>
      <c r="K28" s="43"/>
      <c r="L28" s="43"/>
      <c r="M28" s="1"/>
    </row>
    <row r="29" spans="1:13" ht="25.5" customHeight="1" thickBot="1">
      <c r="A29" s="29">
        <v>6</v>
      </c>
      <c r="B29" s="163" t="s">
        <v>145</v>
      </c>
      <c r="C29" s="164"/>
      <c r="D29" s="164"/>
      <c r="E29" s="165"/>
      <c r="F29" s="60" t="s">
        <v>109</v>
      </c>
      <c r="G29" s="44"/>
      <c r="H29" s="44"/>
      <c r="I29" s="79"/>
      <c r="J29" s="145" t="s">
        <v>109</v>
      </c>
      <c r="K29" s="45"/>
      <c r="L29" s="45"/>
      <c r="M29" s="1"/>
    </row>
    <row r="30" spans="1:13" ht="27" customHeight="1" thickBot="1">
      <c r="A30" s="29">
        <v>7</v>
      </c>
      <c r="B30" s="163" t="s">
        <v>146</v>
      </c>
      <c r="C30" s="164"/>
      <c r="D30" s="164"/>
      <c r="E30" s="165"/>
      <c r="F30" s="60" t="s">
        <v>109</v>
      </c>
      <c r="G30" s="44"/>
      <c r="H30" s="44"/>
      <c r="I30" s="79"/>
      <c r="J30" s="145" t="s">
        <v>109</v>
      </c>
      <c r="K30" s="45"/>
      <c r="L30" s="45"/>
      <c r="M30" s="1"/>
    </row>
    <row r="31" spans="1:13" ht="27.75" customHeight="1" thickBot="1">
      <c r="A31" s="29">
        <v>8</v>
      </c>
      <c r="B31" s="163" t="s">
        <v>147</v>
      </c>
      <c r="C31" s="164"/>
      <c r="D31" s="164"/>
      <c r="E31" s="165"/>
      <c r="F31" s="60" t="s">
        <v>109</v>
      </c>
      <c r="G31" s="44"/>
      <c r="H31" s="44"/>
      <c r="I31" s="79"/>
      <c r="J31" s="145" t="s">
        <v>109</v>
      </c>
      <c r="K31" s="45"/>
      <c r="L31" s="45"/>
      <c r="M31" s="1"/>
    </row>
    <row r="32" spans="1:13" ht="14.25" thickBot="1">
      <c r="A32" s="29">
        <v>9</v>
      </c>
      <c r="B32" s="163" t="s">
        <v>23</v>
      </c>
      <c r="C32" s="166"/>
      <c r="D32" s="166"/>
      <c r="E32" s="167"/>
      <c r="F32" s="60" t="s">
        <v>109</v>
      </c>
      <c r="G32" s="44"/>
      <c r="H32" s="44"/>
      <c r="I32" s="79"/>
      <c r="J32" s="145" t="s">
        <v>109</v>
      </c>
      <c r="K32" s="45"/>
      <c r="L32" s="45"/>
      <c r="M32" s="1"/>
    </row>
    <row r="33" spans="1:13" ht="14.25" thickBot="1">
      <c r="A33" s="53"/>
      <c r="B33" s="53"/>
      <c r="C33" s="53"/>
      <c r="D33" s="53"/>
      <c r="E33" s="53"/>
      <c r="F33" s="53"/>
      <c r="G33" s="53"/>
      <c r="H33" s="53"/>
      <c r="I33" s="79"/>
      <c r="J33" s="53"/>
      <c r="K33" s="53"/>
      <c r="L33" s="53"/>
      <c r="M33" s="1"/>
    </row>
    <row r="34" spans="1:13" ht="14.25" thickBot="1">
      <c r="A34" s="182" t="s">
        <v>156</v>
      </c>
      <c r="B34" s="183"/>
      <c r="C34" s="183"/>
      <c r="D34" s="183"/>
      <c r="E34" s="184"/>
      <c r="F34" s="69" t="s">
        <v>109</v>
      </c>
      <c r="G34" s="44"/>
      <c r="H34" s="44"/>
      <c r="I34" s="79"/>
      <c r="J34" s="102" t="s">
        <v>109</v>
      </c>
      <c r="K34" s="45"/>
      <c r="L34" s="45"/>
      <c r="M34" s="1"/>
    </row>
    <row r="35" spans="1:13" ht="13.5">
      <c r="A35" s="2"/>
      <c r="B35" s="2"/>
      <c r="C35" s="2"/>
      <c r="D35" s="2"/>
      <c r="E35" s="2"/>
      <c r="F35" s="2"/>
      <c r="G35" s="2"/>
      <c r="H35" s="2"/>
      <c r="I35" s="140"/>
      <c r="J35" s="2"/>
      <c r="K35" s="2"/>
      <c r="L35" s="2"/>
      <c r="M35" s="1"/>
    </row>
    <row r="36" spans="1:13" ht="13.5">
      <c r="A36" s="2"/>
      <c r="B36" s="2"/>
      <c r="C36" s="2"/>
      <c r="D36" s="2"/>
      <c r="E36" s="2"/>
      <c r="F36" s="2"/>
      <c r="G36" s="2"/>
      <c r="H36" s="2"/>
      <c r="I36" s="140"/>
      <c r="J36" s="2"/>
      <c r="K36" s="2"/>
      <c r="L36" s="2"/>
      <c r="M36" s="1"/>
    </row>
    <row r="37" spans="1:13" ht="13.5">
      <c r="A37" s="2"/>
      <c r="B37" s="2"/>
      <c r="C37" s="2"/>
      <c r="D37" s="2"/>
      <c r="E37" s="2"/>
      <c r="F37" s="2"/>
      <c r="G37" s="2"/>
      <c r="H37" s="2"/>
      <c r="I37" s="140"/>
      <c r="J37" s="2"/>
      <c r="K37" s="2"/>
      <c r="L37" s="2"/>
      <c r="M37" s="1"/>
    </row>
    <row r="38" spans="1:13" ht="13.5">
      <c r="A38" s="2"/>
      <c r="B38" s="2"/>
      <c r="C38" s="2"/>
      <c r="D38" s="2"/>
      <c r="E38" s="2"/>
      <c r="F38" s="2"/>
      <c r="G38" s="2"/>
      <c r="H38" s="2"/>
      <c r="I38" s="140"/>
      <c r="J38" s="2"/>
      <c r="K38" s="2"/>
      <c r="L38" s="2"/>
      <c r="M38" s="1"/>
    </row>
    <row r="39" spans="1:13" ht="13.5">
      <c r="A39" s="2"/>
      <c r="B39" s="2"/>
      <c r="C39" s="2"/>
      <c r="D39" s="2"/>
      <c r="E39" s="2"/>
      <c r="F39" s="2"/>
      <c r="G39" s="2"/>
      <c r="H39" s="2"/>
      <c r="I39" s="140"/>
      <c r="J39" s="2"/>
      <c r="K39" s="2"/>
      <c r="L39" s="2"/>
      <c r="M39" s="1"/>
    </row>
    <row r="40" spans="1:13" ht="13.5">
      <c r="A40" s="2"/>
      <c r="B40" s="2"/>
      <c r="C40" s="2"/>
      <c r="D40" s="2"/>
      <c r="E40" s="2"/>
      <c r="F40" s="2"/>
      <c r="G40" s="2"/>
      <c r="H40" s="2"/>
      <c r="I40" s="140"/>
      <c r="J40" s="2"/>
      <c r="K40" s="2"/>
      <c r="L40" s="2"/>
      <c r="M40" s="1"/>
    </row>
    <row r="41" spans="1:13" ht="13.5">
      <c r="A41" s="2"/>
      <c r="B41" s="2"/>
      <c r="C41" s="2"/>
      <c r="D41" s="2"/>
      <c r="E41" s="2"/>
      <c r="F41" s="2"/>
      <c r="G41" s="2"/>
      <c r="H41" s="2"/>
      <c r="I41" s="140"/>
      <c r="J41" s="2"/>
      <c r="K41" s="2"/>
      <c r="L41" s="2"/>
      <c r="M41" s="1"/>
    </row>
    <row r="42" spans="1:13" ht="13.5">
      <c r="A42" s="2"/>
      <c r="B42" s="2"/>
      <c r="C42" s="2"/>
      <c r="D42" s="2"/>
      <c r="E42" s="2"/>
      <c r="F42" s="2"/>
      <c r="G42" s="2"/>
      <c r="H42" s="2"/>
      <c r="I42" s="140"/>
      <c r="J42" s="2"/>
      <c r="K42" s="2"/>
      <c r="L42" s="2"/>
      <c r="M42" s="1"/>
    </row>
    <row r="43" spans="1:13" ht="13.5">
      <c r="A43" s="2"/>
      <c r="B43" s="2"/>
      <c r="C43" s="2"/>
      <c r="D43" s="2"/>
      <c r="E43" s="2"/>
      <c r="F43" s="2"/>
      <c r="G43" s="2"/>
      <c r="H43" s="2"/>
      <c r="I43" s="140"/>
      <c r="J43" s="2"/>
      <c r="K43" s="2"/>
      <c r="L43" s="2"/>
      <c r="M43" s="1"/>
    </row>
    <row r="44" spans="1:13" ht="13.5">
      <c r="A44" s="2"/>
      <c r="B44" s="2"/>
      <c r="C44" s="2"/>
      <c r="D44" s="2"/>
      <c r="E44" s="2"/>
      <c r="F44" s="2"/>
      <c r="G44" s="2"/>
      <c r="H44" s="2"/>
      <c r="I44" s="140"/>
      <c r="J44" s="2"/>
      <c r="K44" s="2"/>
      <c r="L44" s="2"/>
      <c r="M44" s="1"/>
    </row>
    <row r="45" spans="1:13" ht="13.5">
      <c r="A45" s="2"/>
      <c r="B45" s="2"/>
      <c r="C45" s="2"/>
      <c r="D45" s="2"/>
      <c r="E45" s="2"/>
      <c r="F45" s="2"/>
      <c r="G45" s="2"/>
      <c r="H45" s="2"/>
      <c r="I45" s="140"/>
      <c r="J45" s="2"/>
      <c r="K45" s="2"/>
      <c r="L45" s="2"/>
      <c r="M45" s="1"/>
    </row>
    <row r="46" spans="1:13" ht="13.5">
      <c r="A46" s="2"/>
      <c r="B46" s="2"/>
      <c r="C46" s="2"/>
      <c r="D46" s="2"/>
      <c r="E46" s="2"/>
      <c r="F46" s="2"/>
      <c r="G46" s="2"/>
      <c r="H46" s="2"/>
      <c r="I46" s="140"/>
      <c r="J46" s="2"/>
      <c r="K46" s="2"/>
      <c r="L46" s="2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4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4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4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4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4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4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4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4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4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41"/>
      <c r="J56" s="1"/>
      <c r="K56" s="1"/>
      <c r="L56" s="1"/>
      <c r="M56" s="1"/>
    </row>
  </sheetData>
  <sheetProtection/>
  <mergeCells count="38">
    <mergeCell ref="J7:L7"/>
    <mergeCell ref="J8:L8"/>
    <mergeCell ref="B7:E10"/>
    <mergeCell ref="A2:L2"/>
    <mergeCell ref="A3:L3"/>
    <mergeCell ref="A4:L4"/>
    <mergeCell ref="A5:L5"/>
    <mergeCell ref="A7:A10"/>
    <mergeCell ref="A6:L6"/>
    <mergeCell ref="J9:L9"/>
    <mergeCell ref="B15:E15"/>
    <mergeCell ref="B19:E19"/>
    <mergeCell ref="A34:E34"/>
    <mergeCell ref="F7:H7"/>
    <mergeCell ref="F8:H8"/>
    <mergeCell ref="F9:H9"/>
    <mergeCell ref="B21:E21"/>
    <mergeCell ref="A11:A15"/>
    <mergeCell ref="B29:E29"/>
    <mergeCell ref="A17:A21"/>
    <mergeCell ref="B30:E30"/>
    <mergeCell ref="B31:E31"/>
    <mergeCell ref="B32:E32"/>
    <mergeCell ref="B11:E11"/>
    <mergeCell ref="B17:E17"/>
    <mergeCell ref="B16:E16"/>
    <mergeCell ref="B13:E13"/>
    <mergeCell ref="B18:E18"/>
    <mergeCell ref="B20:E20"/>
    <mergeCell ref="B14:E14"/>
    <mergeCell ref="A26:A28"/>
    <mergeCell ref="B23:E23"/>
    <mergeCell ref="B24:E24"/>
    <mergeCell ref="B25:E25"/>
    <mergeCell ref="B26:E26"/>
    <mergeCell ref="B27:E27"/>
    <mergeCell ref="B28:E28"/>
    <mergeCell ref="A22:A25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2"/>
  <sheetViews>
    <sheetView tabSelected="1" zoomScale="130" zoomScaleNormal="130" zoomScalePageLayoutView="0" workbookViewId="0" topLeftCell="A13">
      <selection activeCell="N25" sqref="N25"/>
    </sheetView>
  </sheetViews>
  <sheetFormatPr defaultColWidth="9.140625" defaultRowHeight="12.75"/>
  <cols>
    <col min="1" max="2" width="9.140625" style="0" customWidth="1"/>
    <col min="3" max="3" width="11.8515625" style="0" customWidth="1"/>
    <col min="4" max="4" width="6.140625" style="0" customWidth="1"/>
    <col min="5" max="5" width="5.28125" style="0" customWidth="1"/>
    <col min="6" max="6" width="4.57421875" style="0" customWidth="1"/>
    <col min="7" max="7" width="4.8515625" style="0" customWidth="1"/>
    <col min="8" max="8" width="14.140625" style="0" customWidth="1"/>
    <col min="9" max="9" width="1.28515625" style="0" customWidth="1"/>
    <col min="10" max="10" width="5.28125" style="0" customWidth="1"/>
    <col min="11" max="11" width="4.7109375" style="0" customWidth="1"/>
    <col min="12" max="12" width="13.421875" style="0" customWidth="1"/>
  </cols>
  <sheetData>
    <row r="1" spans="1:12" ht="13.5">
      <c r="A1" s="213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3.5">
      <c r="A2" s="213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ht="13.5">
      <c r="A3" s="213" t="s">
        <v>15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ht="13.5">
      <c r="A4" s="213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3.5">
      <c r="A5" s="213" t="s">
        <v>27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4.25" thickBot="1">
      <c r="A6" s="226" t="s">
        <v>103</v>
      </c>
      <c r="B6" s="226"/>
      <c r="C6" s="226"/>
      <c r="D6" s="226"/>
      <c r="E6" s="226"/>
      <c r="F6" s="226"/>
      <c r="G6" s="226"/>
      <c r="H6" s="226"/>
      <c r="I6" s="227"/>
      <c r="J6" s="226"/>
      <c r="K6" s="226"/>
      <c r="L6" s="226"/>
    </row>
    <row r="7" spans="1:12" ht="14.25" customHeight="1" thickBot="1">
      <c r="A7" s="214" t="s">
        <v>18</v>
      </c>
      <c r="B7" s="228" t="s">
        <v>28</v>
      </c>
      <c r="C7" s="229"/>
      <c r="D7" s="229"/>
      <c r="E7" s="230"/>
      <c r="F7" s="185" t="s">
        <v>14</v>
      </c>
      <c r="G7" s="186"/>
      <c r="H7" s="187"/>
      <c r="I7" s="73"/>
      <c r="J7" s="198" t="s">
        <v>14</v>
      </c>
      <c r="K7" s="199"/>
      <c r="L7" s="200"/>
    </row>
    <row r="8" spans="1:12" ht="13.5" thickBot="1">
      <c r="A8" s="217"/>
      <c r="B8" s="231"/>
      <c r="C8" s="232"/>
      <c r="D8" s="232"/>
      <c r="E8" s="233"/>
      <c r="F8" s="188" t="s">
        <v>104</v>
      </c>
      <c r="G8" s="189"/>
      <c r="H8" s="190"/>
      <c r="I8" s="74"/>
      <c r="J8" s="201" t="s">
        <v>108</v>
      </c>
      <c r="K8" s="202"/>
      <c r="L8" s="203"/>
    </row>
    <row r="9" spans="1:12" ht="14.25" thickBot="1">
      <c r="A9" s="217"/>
      <c r="B9" s="231"/>
      <c r="C9" s="232"/>
      <c r="D9" s="232"/>
      <c r="E9" s="233"/>
      <c r="F9" s="185" t="s">
        <v>11</v>
      </c>
      <c r="G9" s="186"/>
      <c r="H9" s="187"/>
      <c r="I9" s="73"/>
      <c r="J9" s="198" t="s">
        <v>11</v>
      </c>
      <c r="K9" s="199"/>
      <c r="L9" s="200"/>
    </row>
    <row r="10" spans="1:12" ht="14.25" thickBot="1">
      <c r="A10" s="218"/>
      <c r="B10" s="234"/>
      <c r="C10" s="235"/>
      <c r="D10" s="235"/>
      <c r="E10" s="236"/>
      <c r="F10" s="9" t="s">
        <v>13</v>
      </c>
      <c r="G10" s="7" t="s">
        <v>12</v>
      </c>
      <c r="H10" s="7" t="s">
        <v>24</v>
      </c>
      <c r="I10" s="73"/>
      <c r="J10" s="10" t="s">
        <v>13</v>
      </c>
      <c r="K10" s="10" t="s">
        <v>12</v>
      </c>
      <c r="L10" s="8" t="s">
        <v>24</v>
      </c>
    </row>
    <row r="11" spans="1:14" ht="14.25" thickBot="1">
      <c r="A11" s="161">
        <v>1</v>
      </c>
      <c r="B11" s="223" t="s">
        <v>29</v>
      </c>
      <c r="C11" s="224"/>
      <c r="D11" s="224"/>
      <c r="E11" s="225"/>
      <c r="F11" s="54"/>
      <c r="G11" s="54"/>
      <c r="H11" s="54"/>
      <c r="I11" s="121"/>
      <c r="J11" s="55"/>
      <c r="K11" s="55"/>
      <c r="L11" s="55"/>
      <c r="M11" s="4"/>
      <c r="N11" s="4"/>
    </row>
    <row r="12" spans="1:14" ht="13.5">
      <c r="A12" s="254"/>
      <c r="B12" s="219" t="s">
        <v>30</v>
      </c>
      <c r="C12" s="220"/>
      <c r="D12" s="56">
        <v>2008</v>
      </c>
      <c r="E12" s="57">
        <v>2009</v>
      </c>
      <c r="F12" s="60" t="s">
        <v>106</v>
      </c>
      <c r="G12" s="13"/>
      <c r="H12" s="13"/>
      <c r="I12" s="79"/>
      <c r="J12" s="126" t="s">
        <v>106</v>
      </c>
      <c r="K12" s="15"/>
      <c r="L12" s="15"/>
      <c r="M12" s="4"/>
      <c r="N12" s="4"/>
    </row>
    <row r="13" spans="1:14" ht="14.25" thickBot="1">
      <c r="A13" s="254"/>
      <c r="B13" s="221"/>
      <c r="C13" s="222"/>
      <c r="D13" s="58"/>
      <c r="E13" s="59"/>
      <c r="F13" s="123"/>
      <c r="G13" s="17"/>
      <c r="H13" s="17"/>
      <c r="I13" s="79"/>
      <c r="J13" s="19"/>
      <c r="K13" s="19"/>
      <c r="L13" s="19"/>
      <c r="M13" s="4"/>
      <c r="N13" s="4"/>
    </row>
    <row r="14" spans="1:14" ht="13.5">
      <c r="A14" s="254"/>
      <c r="B14" s="219" t="s">
        <v>31</v>
      </c>
      <c r="C14" s="220"/>
      <c r="D14" s="56">
        <v>2008</v>
      </c>
      <c r="E14" s="57">
        <v>2009</v>
      </c>
      <c r="F14" s="60" t="s">
        <v>106</v>
      </c>
      <c r="G14" s="13"/>
      <c r="H14" s="13"/>
      <c r="I14" s="79"/>
      <c r="J14" s="126" t="s">
        <v>106</v>
      </c>
      <c r="K14" s="15"/>
      <c r="L14" s="15"/>
      <c r="M14" s="4"/>
      <c r="N14" s="4"/>
    </row>
    <row r="15" spans="1:14" ht="14.25" thickBot="1">
      <c r="A15" s="254"/>
      <c r="B15" s="221"/>
      <c r="C15" s="222"/>
      <c r="D15" s="58"/>
      <c r="E15" s="59"/>
      <c r="F15" s="123"/>
      <c r="G15" s="17"/>
      <c r="H15" s="17"/>
      <c r="I15" s="79"/>
      <c r="J15" s="19"/>
      <c r="K15" s="19"/>
      <c r="L15" s="19"/>
      <c r="M15" s="4"/>
      <c r="N15" s="4"/>
    </row>
    <row r="16" spans="1:14" ht="13.5">
      <c r="A16" s="254"/>
      <c r="B16" s="219" t="s">
        <v>32</v>
      </c>
      <c r="C16" s="220"/>
      <c r="D16" s="56">
        <v>2008</v>
      </c>
      <c r="E16" s="57">
        <v>2009</v>
      </c>
      <c r="F16" s="60" t="s">
        <v>106</v>
      </c>
      <c r="G16" s="13"/>
      <c r="H16" s="13"/>
      <c r="I16" s="79"/>
      <c r="J16" s="126" t="s">
        <v>106</v>
      </c>
      <c r="K16" s="15"/>
      <c r="L16" s="15"/>
      <c r="M16" s="4"/>
      <c r="N16" s="4"/>
    </row>
    <row r="17" spans="1:14" ht="14.25" thickBot="1">
      <c r="A17" s="254"/>
      <c r="B17" s="221"/>
      <c r="C17" s="222"/>
      <c r="D17" s="58"/>
      <c r="E17" s="59"/>
      <c r="F17" s="123"/>
      <c r="G17" s="17"/>
      <c r="H17" s="17"/>
      <c r="I17" s="79"/>
      <c r="J17" s="19"/>
      <c r="K17" s="19"/>
      <c r="L17" s="19"/>
      <c r="M17" s="4"/>
      <c r="N17" s="4"/>
    </row>
    <row r="18" spans="1:14" ht="77.25" thickBot="1">
      <c r="A18" s="254"/>
      <c r="B18" s="237" t="s">
        <v>33</v>
      </c>
      <c r="C18" s="238"/>
      <c r="D18" s="56">
        <v>2008</v>
      </c>
      <c r="E18" s="57">
        <v>2009</v>
      </c>
      <c r="F18" s="69" t="s">
        <v>106</v>
      </c>
      <c r="G18" s="78"/>
      <c r="H18" s="70"/>
      <c r="I18" s="122"/>
      <c r="J18" s="71"/>
      <c r="K18" s="102" t="s">
        <v>106</v>
      </c>
      <c r="L18" s="125" t="s">
        <v>110</v>
      </c>
      <c r="M18" s="4"/>
      <c r="N18" s="4"/>
    </row>
    <row r="19" spans="1:14" ht="14.25" thickBot="1">
      <c r="A19" s="255"/>
      <c r="B19" s="239"/>
      <c r="C19" s="240"/>
      <c r="D19" s="58"/>
      <c r="E19" s="59"/>
      <c r="F19" s="62"/>
      <c r="G19" s="62"/>
      <c r="H19" s="62"/>
      <c r="I19" s="79"/>
      <c r="J19" s="26"/>
      <c r="K19" s="26"/>
      <c r="L19" s="26"/>
      <c r="M19" s="4"/>
      <c r="N19" s="4"/>
    </row>
    <row r="20" spans="1:14" ht="14.25" thickBot="1">
      <c r="A20" s="194">
        <v>2</v>
      </c>
      <c r="B20" s="241" t="s">
        <v>34</v>
      </c>
      <c r="C20" s="242"/>
      <c r="D20" s="242"/>
      <c r="E20" s="242"/>
      <c r="F20" s="54"/>
      <c r="G20" s="54"/>
      <c r="H20" s="54"/>
      <c r="I20" s="121"/>
      <c r="J20" s="10"/>
      <c r="K20" s="10"/>
      <c r="L20" s="10"/>
      <c r="M20" s="4"/>
      <c r="N20" s="4"/>
    </row>
    <row r="21" spans="1:14" ht="14.25" thickBot="1">
      <c r="A21" s="243"/>
      <c r="B21" s="245" t="s">
        <v>37</v>
      </c>
      <c r="C21" s="246"/>
      <c r="D21" s="246"/>
      <c r="E21" s="246"/>
      <c r="F21" s="60" t="s">
        <v>106</v>
      </c>
      <c r="G21" s="61"/>
      <c r="H21" s="62"/>
      <c r="I21" s="79"/>
      <c r="J21" s="10" t="s">
        <v>106</v>
      </c>
      <c r="K21" s="26"/>
      <c r="L21" s="26"/>
      <c r="M21" s="4"/>
      <c r="N21" s="4"/>
    </row>
    <row r="22" spans="1:14" ht="14.25" thickBot="1">
      <c r="A22" s="243"/>
      <c r="B22" s="247" t="s">
        <v>35</v>
      </c>
      <c r="C22" s="248"/>
      <c r="D22" s="248"/>
      <c r="E22" s="248"/>
      <c r="F22" s="60" t="s">
        <v>106</v>
      </c>
      <c r="G22" s="63"/>
      <c r="H22" s="13"/>
      <c r="I22" s="79"/>
      <c r="J22" s="10" t="s">
        <v>106</v>
      </c>
      <c r="K22" s="26"/>
      <c r="L22" s="26"/>
      <c r="M22" s="4"/>
      <c r="N22" s="4"/>
    </row>
    <row r="23" spans="1:14" ht="14.25" thickBot="1">
      <c r="A23" s="194">
        <v>3</v>
      </c>
      <c r="B23" s="241" t="s">
        <v>36</v>
      </c>
      <c r="C23" s="242"/>
      <c r="D23" s="242"/>
      <c r="E23" s="242"/>
      <c r="F23" s="64"/>
      <c r="G23" s="64"/>
      <c r="H23" s="54"/>
      <c r="I23" s="121"/>
      <c r="J23" s="10" t="s">
        <v>106</v>
      </c>
      <c r="K23" s="10"/>
      <c r="L23" s="10"/>
      <c r="M23" s="4"/>
      <c r="N23" s="4"/>
    </row>
    <row r="24" spans="1:14" ht="14.25" thickBot="1">
      <c r="A24" s="243"/>
      <c r="B24" s="249" t="s">
        <v>37</v>
      </c>
      <c r="C24" s="250"/>
      <c r="D24" s="250"/>
      <c r="E24" s="250"/>
      <c r="F24" s="65" t="s">
        <v>106</v>
      </c>
      <c r="G24" s="66"/>
      <c r="H24" s="67"/>
      <c r="I24" s="79"/>
      <c r="J24" s="102" t="s">
        <v>106</v>
      </c>
      <c r="K24" s="26"/>
      <c r="L24" s="26"/>
      <c r="M24" s="4"/>
      <c r="N24" s="4"/>
    </row>
    <row r="25" spans="1:14" ht="77.25" thickBot="1">
      <c r="A25" s="244"/>
      <c r="B25" s="251" t="s">
        <v>35</v>
      </c>
      <c r="C25" s="252"/>
      <c r="D25" s="252"/>
      <c r="E25" s="253"/>
      <c r="F25" s="68"/>
      <c r="G25" s="69" t="s">
        <v>106</v>
      </c>
      <c r="H25" s="124" t="s">
        <v>149</v>
      </c>
      <c r="I25" s="122"/>
      <c r="J25" s="127" t="s">
        <v>106</v>
      </c>
      <c r="K25" s="52"/>
      <c r="L25" s="52"/>
      <c r="M25" s="4"/>
      <c r="N25" s="4"/>
    </row>
    <row r="26" spans="1:14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4"/>
      <c r="N26" s="4"/>
    </row>
    <row r="27" spans="1:14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4"/>
      <c r="N27" s="4"/>
    </row>
    <row r="28" spans="1:14" ht="13.5">
      <c r="A28" s="11"/>
      <c r="B28" s="72" t="s">
        <v>140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"/>
      <c r="N28" s="4"/>
    </row>
    <row r="29" spans="1:14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4"/>
      <c r="N29" s="4"/>
    </row>
    <row r="30" spans="1:14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4"/>
      <c r="N30" s="4"/>
    </row>
    <row r="31" spans="1:14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4"/>
      <c r="N31" s="4"/>
    </row>
    <row r="32" spans="1:14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4"/>
      <c r="N32" s="4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4"/>
      <c r="N33" s="4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4"/>
      <c r="N34" s="4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4"/>
      <c r="N35" s="4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4"/>
      <c r="N36" s="4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4"/>
      <c r="N37" s="4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4"/>
      <c r="N38" s="4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4"/>
      <c r="N39" s="4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4"/>
      <c r="N40" s="4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4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4"/>
      <c r="N42" s="4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4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4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4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4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4"/>
      <c r="N47" s="4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4"/>
      <c r="N48" s="4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4"/>
      <c r="N49" s="4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4"/>
      <c r="N50" s="4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4"/>
      <c r="N51" s="4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4"/>
      <c r="N52" s="4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4"/>
      <c r="N53" s="4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4"/>
      <c r="N54" s="4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4"/>
      <c r="N55" s="4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4"/>
      <c r="N56" s="4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4"/>
      <c r="N57" s="4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4"/>
      <c r="N58" s="4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4"/>
      <c r="N59" s="4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4"/>
      <c r="N60" s="4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4"/>
      <c r="N61" s="4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4"/>
      <c r="N62" s="4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4"/>
      <c r="N63" s="4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4"/>
      <c r="N64" s="4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4"/>
      <c r="N65" s="4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4"/>
      <c r="N66" s="4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4"/>
      <c r="N67" s="4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4"/>
      <c r="N68" s="4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4"/>
      <c r="N69" s="4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4"/>
      <c r="N70" s="4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4"/>
      <c r="N71" s="4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4"/>
      <c r="N72" s="4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4"/>
      <c r="N73" s="4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4"/>
      <c r="N74" s="4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4"/>
      <c r="N75" s="4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4"/>
      <c r="N76" s="4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4"/>
      <c r="N77" s="4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4"/>
      <c r="N78" s="4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4"/>
      <c r="N79" s="4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4"/>
      <c r="N80" s="4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4"/>
      <c r="N81" s="4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4"/>
      <c r="N82" s="4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4"/>
      <c r="N83" s="4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4"/>
      <c r="N84" s="4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4"/>
      <c r="N85" s="4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4"/>
      <c r="N86" s="4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4"/>
      <c r="N87" s="4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4"/>
      <c r="N88" s="4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4"/>
      <c r="N89" s="4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4"/>
      <c r="N90" s="4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4"/>
      <c r="N91" s="4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4"/>
      <c r="N92" s="4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4"/>
      <c r="N93" s="4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4"/>
      <c r="N95" s="4"/>
    </row>
    <row r="96" spans="1:1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</sheetData>
  <sheetProtection/>
  <mergeCells count="28">
    <mergeCell ref="B18:C19"/>
    <mergeCell ref="B23:E23"/>
    <mergeCell ref="A20:A22"/>
    <mergeCell ref="A23:A25"/>
    <mergeCell ref="B21:E21"/>
    <mergeCell ref="B22:E22"/>
    <mergeCell ref="B24:E24"/>
    <mergeCell ref="B25:E25"/>
    <mergeCell ref="A11:A19"/>
    <mergeCell ref="B20:E20"/>
    <mergeCell ref="B12:C13"/>
    <mergeCell ref="B11:E11"/>
    <mergeCell ref="B14:C15"/>
    <mergeCell ref="B16:C17"/>
    <mergeCell ref="J8:L8"/>
    <mergeCell ref="F9:H9"/>
    <mergeCell ref="B7:E10"/>
    <mergeCell ref="J9:L9"/>
    <mergeCell ref="A5:L5"/>
    <mergeCell ref="A7:A10"/>
    <mergeCell ref="F7:H7"/>
    <mergeCell ref="J7:L7"/>
    <mergeCell ref="F8:H8"/>
    <mergeCell ref="A1:L1"/>
    <mergeCell ref="A2:L2"/>
    <mergeCell ref="A3:L3"/>
    <mergeCell ref="A4:L4"/>
    <mergeCell ref="A6:L6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191"/>
  <sheetViews>
    <sheetView zoomScale="120" zoomScaleNormal="120" zoomScalePageLayoutView="0" workbookViewId="0" topLeftCell="A19">
      <selection activeCell="G43" sqref="G43"/>
    </sheetView>
  </sheetViews>
  <sheetFormatPr defaultColWidth="11.421875" defaultRowHeight="12.75"/>
  <cols>
    <col min="1" max="1" width="6.140625" style="0" customWidth="1"/>
    <col min="2" max="2" width="9.8515625" style="0" customWidth="1"/>
    <col min="3" max="3" width="12.140625" style="0" customWidth="1"/>
    <col min="4" max="4" width="10.140625" style="0" customWidth="1"/>
    <col min="5" max="5" width="15.57421875" style="0" customWidth="1"/>
    <col min="6" max="6" width="12.28125" style="0" customWidth="1"/>
    <col min="7" max="7" width="10.7109375" style="0" customWidth="1"/>
    <col min="8" max="8" width="4.8515625" style="0" customWidth="1"/>
    <col min="9" max="9" width="5.57421875" style="0" customWidth="1"/>
    <col min="10" max="10" width="12.421875" style="0" customWidth="1"/>
    <col min="11" max="11" width="13.140625" style="0" customWidth="1"/>
    <col min="12" max="12" width="12.28125" style="0" customWidth="1"/>
    <col min="13" max="13" width="12.00390625" style="0" customWidth="1"/>
    <col min="14" max="14" width="3.57421875" style="0" customWidth="1"/>
    <col min="15" max="15" width="3.8515625" style="0" customWidth="1"/>
    <col min="16" max="16" width="12.140625" style="0" customWidth="1"/>
  </cols>
  <sheetData>
    <row r="1" spans="1:41" ht="13.5">
      <c r="A1" s="213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</row>
    <row r="2" spans="1:41" ht="13.5">
      <c r="A2" s="213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3.5">
      <c r="A3" s="213" t="s">
        <v>15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ht="13.5">
      <c r="A4" s="213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13.5">
      <c r="A5" s="213" t="s">
        <v>64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1:41" ht="13.5">
      <c r="A6" s="213" t="s">
        <v>103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1:41" ht="14.25" thickBot="1">
      <c r="A7" s="5"/>
      <c r="B7" s="5"/>
      <c r="C7" s="5"/>
      <c r="D7" s="5"/>
      <c r="E7" s="5"/>
      <c r="F7" s="5"/>
      <c r="G7" s="5"/>
      <c r="H7" s="5"/>
      <c r="I7" s="5"/>
      <c r="J7" s="5"/>
      <c r="K7" s="11"/>
      <c r="L7" s="11"/>
      <c r="M7" s="11"/>
      <c r="N7" s="11"/>
      <c r="O7" s="11"/>
      <c r="P7" s="11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ht="14.25" thickBot="1">
      <c r="A8" s="299" t="s">
        <v>71</v>
      </c>
      <c r="B8" s="300"/>
      <c r="C8" s="300"/>
      <c r="D8" s="300"/>
      <c r="E8" s="30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</row>
    <row r="9" spans="1:41" ht="14.25" thickBot="1">
      <c r="A9" s="305" t="s">
        <v>65</v>
      </c>
      <c r="B9" s="306"/>
      <c r="C9" s="306"/>
      <c r="D9" s="307"/>
      <c r="E9" s="21" t="s">
        <v>66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1:41" ht="14.25" thickBot="1">
      <c r="A10" s="308" t="s">
        <v>67</v>
      </c>
      <c r="B10" s="309"/>
      <c r="C10" s="309"/>
      <c r="D10" s="310"/>
      <c r="E10" s="22" t="s">
        <v>83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1:41" ht="14.25" thickBot="1">
      <c r="A11" s="302" t="s">
        <v>68</v>
      </c>
      <c r="B11" s="303"/>
      <c r="C11" s="303"/>
      <c r="D11" s="304"/>
      <c r="E11" s="22" t="s">
        <v>83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1:41" ht="14.25" thickBot="1">
      <c r="A12" s="302" t="s">
        <v>69</v>
      </c>
      <c r="B12" s="303"/>
      <c r="C12" s="303"/>
      <c r="D12" s="304"/>
      <c r="E12" s="22" t="s">
        <v>83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4.25" thickBot="1">
      <c r="A13" s="311" t="s">
        <v>70</v>
      </c>
      <c r="B13" s="312"/>
      <c r="C13" s="312"/>
      <c r="D13" s="313"/>
      <c r="E13" s="23" t="s">
        <v>83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1:41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1:41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1:41" ht="14.2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</row>
    <row r="17" spans="1:41" ht="14.25" thickBot="1">
      <c r="A17" s="214" t="s">
        <v>18</v>
      </c>
      <c r="B17" s="204" t="s">
        <v>72</v>
      </c>
      <c r="C17" s="205"/>
      <c r="D17" s="205"/>
      <c r="E17" s="185" t="s">
        <v>54</v>
      </c>
      <c r="F17" s="186"/>
      <c r="G17" s="186"/>
      <c r="H17" s="186"/>
      <c r="I17" s="186"/>
      <c r="J17" s="187"/>
      <c r="K17" s="198" t="s">
        <v>54</v>
      </c>
      <c r="L17" s="199"/>
      <c r="M17" s="199"/>
      <c r="N17" s="199"/>
      <c r="O17" s="199"/>
      <c r="P17" s="200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3.5" thickBot="1">
      <c r="A18" s="217"/>
      <c r="B18" s="314"/>
      <c r="C18" s="315"/>
      <c r="D18" s="315"/>
      <c r="E18" s="188" t="s">
        <v>104</v>
      </c>
      <c r="F18" s="189"/>
      <c r="G18" s="189"/>
      <c r="H18" s="189"/>
      <c r="I18" s="189"/>
      <c r="J18" s="190"/>
      <c r="K18" s="201" t="s">
        <v>108</v>
      </c>
      <c r="L18" s="202"/>
      <c r="M18" s="202"/>
      <c r="N18" s="202"/>
      <c r="O18" s="202"/>
      <c r="P18" s="203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1:41" ht="14.25" thickBot="1">
      <c r="A19" s="217"/>
      <c r="B19" s="314"/>
      <c r="C19" s="315"/>
      <c r="D19" s="315"/>
      <c r="E19" s="185" t="s">
        <v>11</v>
      </c>
      <c r="F19" s="186"/>
      <c r="G19" s="186"/>
      <c r="H19" s="186"/>
      <c r="I19" s="186"/>
      <c r="J19" s="187"/>
      <c r="K19" s="198" t="s">
        <v>11</v>
      </c>
      <c r="L19" s="199"/>
      <c r="M19" s="199"/>
      <c r="N19" s="199"/>
      <c r="O19" s="199"/>
      <c r="P19" s="200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1:41" ht="14.25" thickBot="1">
      <c r="A20" s="218"/>
      <c r="B20" s="316"/>
      <c r="C20" s="317"/>
      <c r="D20" s="317"/>
      <c r="E20" s="137"/>
      <c r="F20" s="138"/>
      <c r="G20" s="7"/>
      <c r="H20" s="9" t="s">
        <v>13</v>
      </c>
      <c r="I20" s="7" t="s">
        <v>12</v>
      </c>
      <c r="J20" s="7" t="s">
        <v>24</v>
      </c>
      <c r="K20" s="80"/>
      <c r="L20" s="139"/>
      <c r="M20" s="8"/>
      <c r="N20" s="10" t="s">
        <v>13</v>
      </c>
      <c r="O20" s="8" t="s">
        <v>12</v>
      </c>
      <c r="P20" s="8" t="s">
        <v>24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1:41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</row>
    <row r="22" spans="1:41" ht="14.25" thickBot="1">
      <c r="A22" s="11"/>
      <c r="B22" s="232" t="s">
        <v>73</v>
      </c>
      <c r="C22" s="232"/>
      <c r="D22" s="232"/>
      <c r="E22" s="12"/>
      <c r="F22" s="12"/>
      <c r="G22" s="12"/>
      <c r="H22" s="11"/>
      <c r="I22" s="11"/>
      <c r="J22" s="11"/>
      <c r="K22" s="12"/>
      <c r="L22" s="12"/>
      <c r="M22" s="12"/>
      <c r="N22" s="11"/>
      <c r="O22" s="11"/>
      <c r="P22" s="1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1:41" ht="13.5">
      <c r="A23" s="194">
        <v>1</v>
      </c>
      <c r="B23" s="219" t="s">
        <v>67</v>
      </c>
      <c r="C23" s="276"/>
      <c r="D23" s="276"/>
      <c r="E23" s="13" t="s">
        <v>74</v>
      </c>
      <c r="F23" s="14">
        <v>584682976.48</v>
      </c>
      <c r="G23" s="297">
        <f>+F23/F24</f>
        <v>12.944706659248096</v>
      </c>
      <c r="H23" s="293" t="s">
        <v>106</v>
      </c>
      <c r="I23" s="294"/>
      <c r="J23" s="294"/>
      <c r="K23" s="15" t="s">
        <v>74</v>
      </c>
      <c r="L23" s="16">
        <v>3600076572</v>
      </c>
      <c r="M23" s="273">
        <f>+L23/L24</f>
        <v>2.9588157535289468</v>
      </c>
      <c r="N23" s="289" t="s">
        <v>109</v>
      </c>
      <c r="O23" s="273"/>
      <c r="P23" s="273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ht="14.25" thickBot="1">
      <c r="A24" s="244"/>
      <c r="B24" s="221"/>
      <c r="C24" s="290"/>
      <c r="D24" s="290"/>
      <c r="E24" s="17" t="s">
        <v>75</v>
      </c>
      <c r="F24" s="18">
        <v>45167727</v>
      </c>
      <c r="G24" s="298"/>
      <c r="H24" s="272"/>
      <c r="I24" s="288"/>
      <c r="J24" s="288"/>
      <c r="K24" s="19" t="s">
        <v>75</v>
      </c>
      <c r="L24" s="20">
        <v>1216728878</v>
      </c>
      <c r="M24" s="258"/>
      <c r="N24" s="267"/>
      <c r="O24" s="258"/>
      <c r="P24" s="258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2"/>
      <c r="O25" s="11"/>
      <c r="P25" s="11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ht="14.25" thickBot="1">
      <c r="A26" s="11"/>
      <c r="B26" s="232" t="s">
        <v>76</v>
      </c>
      <c r="C26" s="232"/>
      <c r="D26" s="232"/>
      <c r="E26" s="11"/>
      <c r="F26" s="11"/>
      <c r="G26" s="11"/>
      <c r="H26" s="11"/>
      <c r="I26" s="11"/>
      <c r="J26" s="11"/>
      <c r="K26" s="11"/>
      <c r="L26" s="11"/>
      <c r="M26" s="11"/>
      <c r="N26" s="72"/>
      <c r="O26" s="11"/>
      <c r="P26" s="1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13.5">
      <c r="A27" s="194">
        <v>2</v>
      </c>
      <c r="B27" s="219" t="s">
        <v>107</v>
      </c>
      <c r="C27" s="276"/>
      <c r="D27" s="276"/>
      <c r="E27" s="13" t="s">
        <v>77</v>
      </c>
      <c r="F27" s="14">
        <v>54233449</v>
      </c>
      <c r="G27" s="295">
        <f>(+F27/F28)</f>
        <v>0.0788728890058525</v>
      </c>
      <c r="H27" s="293" t="s">
        <v>106</v>
      </c>
      <c r="I27" s="294"/>
      <c r="J27" s="294"/>
      <c r="K27" s="15" t="s">
        <v>77</v>
      </c>
      <c r="L27" s="16">
        <v>1509952073</v>
      </c>
      <c r="M27" s="291">
        <f>+L27/L28</f>
        <v>0.3214040864484443</v>
      </c>
      <c r="N27" s="289" t="s">
        <v>109</v>
      </c>
      <c r="O27" s="273"/>
      <c r="P27" s="273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1:41" ht="14.25" thickBot="1">
      <c r="A28" s="244"/>
      <c r="B28" s="221"/>
      <c r="C28" s="290"/>
      <c r="D28" s="290"/>
      <c r="E28" s="17" t="s">
        <v>80</v>
      </c>
      <c r="F28" s="18">
        <v>687605711.97</v>
      </c>
      <c r="G28" s="296"/>
      <c r="H28" s="272"/>
      <c r="I28" s="288"/>
      <c r="J28" s="288"/>
      <c r="K28" s="19" t="s">
        <v>80</v>
      </c>
      <c r="L28" s="20">
        <v>4697986543</v>
      </c>
      <c r="M28" s="292"/>
      <c r="N28" s="267"/>
      <c r="O28" s="258"/>
      <c r="P28" s="258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1:41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72"/>
      <c r="O29" s="11"/>
      <c r="P29" s="1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</row>
    <row r="30" spans="1:41" ht="14.25" thickBot="1">
      <c r="A30" s="11"/>
      <c r="B30" s="232" t="s">
        <v>78</v>
      </c>
      <c r="C30" s="232"/>
      <c r="D30" s="232"/>
      <c r="E30" s="11"/>
      <c r="F30" s="11"/>
      <c r="G30" s="11"/>
      <c r="H30" s="11"/>
      <c r="I30" s="11"/>
      <c r="J30" s="11"/>
      <c r="K30" s="11"/>
      <c r="L30" s="11"/>
      <c r="M30" s="11"/>
      <c r="N30" s="72"/>
      <c r="O30" s="11"/>
      <c r="P30" s="11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1:41" ht="13.5">
      <c r="A31" s="194">
        <v>3</v>
      </c>
      <c r="B31" s="219" t="s">
        <v>69</v>
      </c>
      <c r="C31" s="276"/>
      <c r="D31" s="220"/>
      <c r="E31" s="13" t="s">
        <v>74</v>
      </c>
      <c r="F31" s="14">
        <v>584682976.48</v>
      </c>
      <c r="G31" s="274">
        <f>F31-F32</f>
        <v>539515249.48</v>
      </c>
      <c r="H31" s="293" t="s">
        <v>106</v>
      </c>
      <c r="I31" s="294"/>
      <c r="J31" s="294"/>
      <c r="K31" s="15" t="s">
        <v>74</v>
      </c>
      <c r="L31" s="16">
        <v>3600076572</v>
      </c>
      <c r="M31" s="264">
        <f>L31-L32</f>
        <v>2383347694</v>
      </c>
      <c r="N31" s="289" t="s">
        <v>109</v>
      </c>
      <c r="O31" s="273"/>
      <c r="P31" s="273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1:41" ht="14.25" thickBot="1">
      <c r="A32" s="244"/>
      <c r="B32" s="221"/>
      <c r="C32" s="290"/>
      <c r="D32" s="222"/>
      <c r="E32" s="17" t="s">
        <v>75</v>
      </c>
      <c r="F32" s="18">
        <v>45167727</v>
      </c>
      <c r="G32" s="275"/>
      <c r="H32" s="272"/>
      <c r="I32" s="288"/>
      <c r="J32" s="288"/>
      <c r="K32" s="19" t="s">
        <v>75</v>
      </c>
      <c r="L32" s="20">
        <v>1216728878</v>
      </c>
      <c r="M32" s="258"/>
      <c r="N32" s="267"/>
      <c r="O32" s="258"/>
      <c r="P32" s="258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1:41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2"/>
      <c r="O33" s="11"/>
      <c r="P33" s="11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</row>
    <row r="34" spans="1:41" ht="14.25" thickBot="1">
      <c r="A34" s="11"/>
      <c r="B34" s="232" t="s">
        <v>79</v>
      </c>
      <c r="C34" s="232"/>
      <c r="D34" s="232"/>
      <c r="E34" s="11"/>
      <c r="F34" s="11"/>
      <c r="G34" s="11"/>
      <c r="H34" s="11"/>
      <c r="I34" s="11"/>
      <c r="J34" s="11"/>
      <c r="K34" s="11"/>
      <c r="L34" s="11"/>
      <c r="M34" s="11"/>
      <c r="N34" s="72"/>
      <c r="O34" s="11"/>
      <c r="P34" s="11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</row>
    <row r="35" spans="1:41" ht="14.25" thickBot="1">
      <c r="A35" s="261">
        <v>4</v>
      </c>
      <c r="B35" s="219" t="s">
        <v>70</v>
      </c>
      <c r="C35" s="276"/>
      <c r="D35" s="220"/>
      <c r="E35" s="24" t="s">
        <v>80</v>
      </c>
      <c r="F35" s="18">
        <v>687605711.97</v>
      </c>
      <c r="G35" s="274">
        <f>F35-F36</f>
        <v>633372262.97</v>
      </c>
      <c r="H35" s="270" t="s">
        <v>106</v>
      </c>
      <c r="I35" s="286"/>
      <c r="J35" s="286"/>
      <c r="K35" s="26" t="s">
        <v>80</v>
      </c>
      <c r="L35" s="20">
        <v>4697986543</v>
      </c>
      <c r="M35" s="264">
        <f>L35-L36</f>
        <v>3188034470</v>
      </c>
      <c r="N35" s="265" t="s">
        <v>109</v>
      </c>
      <c r="O35" s="256"/>
      <c r="P35" s="25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1:41" ht="14.25" thickBot="1">
      <c r="A36" s="262"/>
      <c r="B36" s="277"/>
      <c r="C36" s="278"/>
      <c r="D36" s="279"/>
      <c r="E36" s="24" t="s">
        <v>77</v>
      </c>
      <c r="F36" s="14">
        <v>54233449</v>
      </c>
      <c r="G36" s="275"/>
      <c r="H36" s="271"/>
      <c r="I36" s="287"/>
      <c r="J36" s="287"/>
      <c r="K36" s="26" t="s">
        <v>77</v>
      </c>
      <c r="L36" s="16">
        <v>1509952073</v>
      </c>
      <c r="M36" s="258"/>
      <c r="N36" s="266"/>
      <c r="O36" s="257"/>
      <c r="P36" s="257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1:41" ht="13.5" thickBot="1">
      <c r="A37" s="262"/>
      <c r="B37" s="280"/>
      <c r="C37" s="281"/>
      <c r="D37" s="282"/>
      <c r="E37" s="25" t="s">
        <v>81</v>
      </c>
      <c r="F37" s="268">
        <v>68000000</v>
      </c>
      <c r="G37" s="269"/>
      <c r="H37" s="271"/>
      <c r="I37" s="287"/>
      <c r="J37" s="287"/>
      <c r="K37" s="27" t="s">
        <v>81</v>
      </c>
      <c r="L37" s="259">
        <v>68000000</v>
      </c>
      <c r="M37" s="260"/>
      <c r="N37" s="266"/>
      <c r="O37" s="257"/>
      <c r="P37" s="257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1" ht="14.25" thickBot="1">
      <c r="A38" s="263"/>
      <c r="B38" s="283"/>
      <c r="C38" s="284"/>
      <c r="D38" s="285"/>
      <c r="E38" s="24" t="s">
        <v>82</v>
      </c>
      <c r="F38" s="268">
        <f>+F37*50%</f>
        <v>34000000</v>
      </c>
      <c r="G38" s="269"/>
      <c r="H38" s="272"/>
      <c r="I38" s="288"/>
      <c r="J38" s="288"/>
      <c r="K38" s="26" t="s">
        <v>82</v>
      </c>
      <c r="L38" s="259">
        <f>+L37*50%</f>
        <v>34000000</v>
      </c>
      <c r="M38" s="260"/>
      <c r="N38" s="267"/>
      <c r="O38" s="258"/>
      <c r="P38" s="258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1" ht="14.25" thickBo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1" ht="14.25" thickBot="1">
      <c r="A40" s="182" t="s">
        <v>157</v>
      </c>
      <c r="B40" s="183"/>
      <c r="C40" s="183"/>
      <c r="D40" s="183"/>
      <c r="E40" s="183"/>
      <c r="F40" s="183"/>
      <c r="G40" s="183"/>
      <c r="H40" s="183"/>
      <c r="I40" s="184"/>
      <c r="J40" s="29" t="s">
        <v>13</v>
      </c>
      <c r="K40" s="11"/>
      <c r="L40" s="11"/>
      <c r="M40" s="11"/>
      <c r="N40" s="11"/>
      <c r="O40" s="11"/>
      <c r="P40" s="29" t="s">
        <v>13</v>
      </c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1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1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1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1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1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</row>
    <row r="46" spans="1:41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</row>
    <row r="47" spans="1:41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1:41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</row>
    <row r="50" spans="1:41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</row>
    <row r="54" spans="1:41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</row>
    <row r="55" spans="1:41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</row>
    <row r="56" spans="1:41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</row>
    <row r="57" spans="1:41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</row>
    <row r="58" spans="1:41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</row>
    <row r="59" spans="1:41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</row>
    <row r="60" spans="1:41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</row>
    <row r="61" spans="1:41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</row>
    <row r="62" spans="1:41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</row>
    <row r="63" spans="1:41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</row>
    <row r="64" spans="1:41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</row>
    <row r="65" spans="1:41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</row>
    <row r="66" spans="1:41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</row>
    <row r="67" spans="1:41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</row>
    <row r="68" spans="1:41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</row>
    <row r="69" spans="1:41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</row>
    <row r="70" spans="1:41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</row>
    <row r="71" spans="1:41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</row>
    <row r="72" spans="1:41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</row>
    <row r="73" spans="1:41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</row>
    <row r="74" spans="1:41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</row>
    <row r="75" spans="1:41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</row>
    <row r="76" spans="1:41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</row>
    <row r="77" spans="1:41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</row>
    <row r="78" spans="1:41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</row>
    <row r="79" spans="1:41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</row>
    <row r="80" spans="1:41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</row>
    <row r="81" spans="1:41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</row>
    <row r="82" spans="1:41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</row>
    <row r="83" spans="1:41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</row>
    <row r="84" spans="1:41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</row>
    <row r="85" spans="1:41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</row>
    <row r="86" spans="1:41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</row>
    <row r="87" spans="1:41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</row>
    <row r="88" spans="1:41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</row>
    <row r="89" spans="1:41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</row>
    <row r="90" spans="1:41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</row>
    <row r="91" spans="1:41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</row>
    <row r="92" spans="1:41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</row>
    <row r="93" spans="1:41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</row>
    <row r="94" spans="1:41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</row>
    <row r="95" spans="1:41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</row>
    <row r="96" spans="1:41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</row>
    <row r="97" spans="1:41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</row>
    <row r="98" spans="1:41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</row>
    <row r="99" spans="1:41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</row>
    <row r="100" spans="1:41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</row>
    <row r="101" spans="1:41" ht="13.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</row>
    <row r="102" spans="1:41" ht="13.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</row>
    <row r="103" spans="1:41" ht="13.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</row>
    <row r="104" spans="1:41" ht="13.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</row>
    <row r="105" spans="1:41" ht="13.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</row>
    <row r="106" spans="1:4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</row>
    <row r="107" spans="1:4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</row>
    <row r="108" spans="1:4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</row>
    <row r="109" spans="1:4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</row>
    <row r="110" spans="1:4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</row>
    <row r="111" spans="1:4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</row>
    <row r="112" spans="1:4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</row>
    <row r="113" spans="1:4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</row>
    <row r="114" spans="1:4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</row>
    <row r="115" spans="1:4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</row>
    <row r="116" spans="1:4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</row>
    <row r="117" spans="1:4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</row>
    <row r="118" spans="1:4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</row>
    <row r="119" spans="1:4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</row>
    <row r="120" spans="1:4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</row>
    <row r="121" spans="1:4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</row>
    <row r="122" spans="1:4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</row>
    <row r="123" spans="1:4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</row>
    <row r="124" spans="1:4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</row>
    <row r="125" spans="1:4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</row>
    <row r="126" spans="1:4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</row>
    <row r="127" spans="1:4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</row>
    <row r="128" spans="1:4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</row>
    <row r="129" spans="1:4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</row>
    <row r="130" spans="1:4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</row>
    <row r="131" spans="1:4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</row>
    <row r="132" spans="1:4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</row>
    <row r="133" spans="1:4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</row>
    <row r="134" spans="1:4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</row>
    <row r="135" spans="1:4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</row>
    <row r="136" spans="1:4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</row>
    <row r="137" spans="1:4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</row>
    <row r="138" spans="1:4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</row>
    <row r="139" spans="1:4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</row>
    <row r="140" spans="1:4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</row>
    <row r="141" spans="1:4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</row>
    <row r="142" spans="1:4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</row>
    <row r="143" spans="1:4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</row>
    <row r="144" spans="1:4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</row>
    <row r="145" spans="1:4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</row>
    <row r="146" spans="1:4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</row>
    <row r="147" spans="1:4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</row>
    <row r="148" spans="1:4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</row>
    <row r="149" spans="1:4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</row>
    <row r="150" spans="1:4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</row>
    <row r="151" spans="1:4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</row>
    <row r="152" spans="1:4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</row>
    <row r="153" spans="1:4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</row>
    <row r="154" spans="1:4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</row>
    <row r="155" spans="1:4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</row>
    <row r="156" spans="1:4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</row>
    <row r="157" spans="1:4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</row>
    <row r="158" spans="1:4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</row>
    <row r="159" spans="1:4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</row>
    <row r="160" spans="1:4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</row>
    <row r="161" spans="1:4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</row>
    <row r="162" spans="1:4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</row>
    <row r="163" spans="1:4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</row>
    <row r="164" spans="1:4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</row>
    <row r="165" spans="1:4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</row>
    <row r="166" spans="1:4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</row>
    <row r="167" spans="1:4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</row>
    <row r="168" spans="1:4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</row>
    <row r="169" spans="1:4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</row>
    <row r="170" spans="1:4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</row>
    <row r="171" spans="1:4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</row>
    <row r="172" spans="1:4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</row>
    <row r="173" spans="1:4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</row>
    <row r="174" spans="1:4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</row>
    <row r="175" spans="1:4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</row>
    <row r="176" spans="1:4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</row>
    <row r="177" spans="1:4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</row>
    <row r="178" spans="1:4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</row>
    <row r="179" spans="1:4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</row>
    <row r="180" spans="1:4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</row>
    <row r="181" spans="1:4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</row>
    <row r="182" spans="1:4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</row>
    <row r="183" spans="1:4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</row>
    <row r="184" spans="1:4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</row>
    <row r="185" spans="1:4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</row>
    <row r="186" spans="1:4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</row>
    <row r="187" spans="1:4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</row>
    <row r="188" spans="1:4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</row>
    <row r="189" spans="1:4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</row>
    <row r="190" spans="1:4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</row>
    <row r="191" spans="1:4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</row>
  </sheetData>
  <sheetProtection/>
  <mergeCells count="69">
    <mergeCell ref="A17:A20"/>
    <mergeCell ref="A11:D11"/>
    <mergeCell ref="A9:D9"/>
    <mergeCell ref="A10:D10"/>
    <mergeCell ref="B23:D24"/>
    <mergeCell ref="A23:A24"/>
    <mergeCell ref="A12:D12"/>
    <mergeCell ref="A13:D13"/>
    <mergeCell ref="B22:D22"/>
    <mergeCell ref="B17:D20"/>
    <mergeCell ref="O23:O24"/>
    <mergeCell ref="P23:P24"/>
    <mergeCell ref="A1:P1"/>
    <mergeCell ref="A2:P2"/>
    <mergeCell ref="A3:P3"/>
    <mergeCell ref="E18:J18"/>
    <mergeCell ref="A4:P4"/>
    <mergeCell ref="A5:P5"/>
    <mergeCell ref="A6:P6"/>
    <mergeCell ref="A8:E8"/>
    <mergeCell ref="O27:O28"/>
    <mergeCell ref="P27:P28"/>
    <mergeCell ref="G23:G24"/>
    <mergeCell ref="H23:H24"/>
    <mergeCell ref="K17:P17"/>
    <mergeCell ref="K18:P18"/>
    <mergeCell ref="I23:I24"/>
    <mergeCell ref="E19:J19"/>
    <mergeCell ref="E17:J17"/>
    <mergeCell ref="K19:P19"/>
    <mergeCell ref="M23:M24"/>
    <mergeCell ref="N23:N24"/>
    <mergeCell ref="J23:J24"/>
    <mergeCell ref="B26:D26"/>
    <mergeCell ref="B30:D30"/>
    <mergeCell ref="H27:H28"/>
    <mergeCell ref="I27:I28"/>
    <mergeCell ref="J27:J28"/>
    <mergeCell ref="N27:N28"/>
    <mergeCell ref="A31:A32"/>
    <mergeCell ref="B27:D28"/>
    <mergeCell ref="M27:M28"/>
    <mergeCell ref="G31:G32"/>
    <mergeCell ref="H31:H32"/>
    <mergeCell ref="I31:I32"/>
    <mergeCell ref="J31:J32"/>
    <mergeCell ref="M31:M32"/>
    <mergeCell ref="G27:G28"/>
    <mergeCell ref="A27:A28"/>
    <mergeCell ref="P31:P32"/>
    <mergeCell ref="B34:D34"/>
    <mergeCell ref="G35:G36"/>
    <mergeCell ref="F37:G37"/>
    <mergeCell ref="B35:D38"/>
    <mergeCell ref="I35:I38"/>
    <mergeCell ref="J35:J38"/>
    <mergeCell ref="N31:N32"/>
    <mergeCell ref="O31:O32"/>
    <mergeCell ref="B31:D32"/>
    <mergeCell ref="A40:I40"/>
    <mergeCell ref="P35:P38"/>
    <mergeCell ref="L37:M37"/>
    <mergeCell ref="L38:M38"/>
    <mergeCell ref="A35:A38"/>
    <mergeCell ref="M35:M36"/>
    <mergeCell ref="N35:N38"/>
    <mergeCell ref="O35:O38"/>
    <mergeCell ref="F38:G38"/>
    <mergeCell ref="H35:H3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1"/>
  <sheetViews>
    <sheetView zoomScale="120" zoomScaleNormal="120" zoomScalePageLayoutView="0" workbookViewId="0" topLeftCell="G7">
      <selection activeCell="N8" sqref="N8:P8"/>
    </sheetView>
  </sheetViews>
  <sheetFormatPr defaultColWidth="9.140625" defaultRowHeight="12.75"/>
  <cols>
    <col min="1" max="2" width="9.140625" style="0" customWidth="1"/>
    <col min="3" max="3" width="11.00390625" style="0" customWidth="1"/>
    <col min="4" max="5" width="9.140625" style="0" customWidth="1"/>
    <col min="6" max="6" width="18.28125" style="0" customWidth="1"/>
    <col min="7" max="7" width="6.57421875" style="0" customWidth="1"/>
    <col min="8" max="8" width="13.57421875" style="0" customWidth="1"/>
    <col min="9" max="9" width="7.28125" style="0" customWidth="1"/>
    <col min="10" max="12" width="13.57421875" style="0" customWidth="1"/>
    <col min="13" max="13" width="10.140625" style="0" customWidth="1"/>
    <col min="14" max="14" width="16.28125" style="0" customWidth="1"/>
    <col min="15" max="15" width="5.28125" style="0" customWidth="1"/>
    <col min="16" max="16" width="13.8515625" style="0" customWidth="1"/>
  </cols>
  <sheetData>
    <row r="1" spans="1:16" ht="13.5">
      <c r="A1" s="213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</row>
    <row r="2" spans="1:16" ht="13.5">
      <c r="A2" s="213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13.5">
      <c r="A3" s="213" t="s">
        <v>15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</row>
    <row r="4" spans="1:16" ht="13.5">
      <c r="A4" s="213" t="s">
        <v>16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5" spans="1:16" ht="13.5">
      <c r="A5" s="213" t="s">
        <v>38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</row>
    <row r="6" spans="1:16" ht="14.25" thickBot="1">
      <c r="A6" s="213" t="s">
        <v>103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</row>
    <row r="7" spans="1:16" ht="14.25" customHeight="1" thickBot="1">
      <c r="A7" s="214" t="s">
        <v>18</v>
      </c>
      <c r="B7" s="204" t="s">
        <v>39</v>
      </c>
      <c r="C7" s="205"/>
      <c r="D7" s="205"/>
      <c r="E7" s="206"/>
      <c r="F7" s="185" t="s">
        <v>54</v>
      </c>
      <c r="G7" s="186"/>
      <c r="H7" s="187"/>
      <c r="I7" s="73"/>
      <c r="J7" s="204" t="s">
        <v>39</v>
      </c>
      <c r="K7" s="205"/>
      <c r="L7" s="205"/>
      <c r="M7" s="206"/>
      <c r="N7" s="198" t="s">
        <v>14</v>
      </c>
      <c r="O7" s="199"/>
      <c r="P7" s="200"/>
    </row>
    <row r="8" spans="1:16" ht="14.25" customHeight="1" thickBot="1">
      <c r="A8" s="217"/>
      <c r="B8" s="314"/>
      <c r="C8" s="315"/>
      <c r="D8" s="315"/>
      <c r="E8" s="356"/>
      <c r="F8" s="188" t="s">
        <v>104</v>
      </c>
      <c r="G8" s="189"/>
      <c r="H8" s="190"/>
      <c r="I8" s="74"/>
      <c r="J8" s="314"/>
      <c r="K8" s="315"/>
      <c r="L8" s="315"/>
      <c r="M8" s="356"/>
      <c r="N8" s="201" t="s">
        <v>105</v>
      </c>
      <c r="O8" s="202"/>
      <c r="P8" s="203"/>
    </row>
    <row r="9" spans="1:16" ht="14.25" thickBot="1">
      <c r="A9" s="217"/>
      <c r="B9" s="314"/>
      <c r="C9" s="315"/>
      <c r="D9" s="315"/>
      <c r="E9" s="356"/>
      <c r="F9" s="185" t="s">
        <v>11</v>
      </c>
      <c r="G9" s="186"/>
      <c r="H9" s="187"/>
      <c r="I9" s="73"/>
      <c r="J9" s="314"/>
      <c r="K9" s="315"/>
      <c r="L9" s="315"/>
      <c r="M9" s="356"/>
      <c r="N9" s="198" t="s">
        <v>11</v>
      </c>
      <c r="O9" s="358"/>
      <c r="P9" s="200"/>
    </row>
    <row r="10" spans="1:16" ht="14.25" thickBot="1">
      <c r="A10" s="218"/>
      <c r="B10" s="316"/>
      <c r="C10" s="317"/>
      <c r="D10" s="317"/>
      <c r="E10" s="357"/>
      <c r="F10" s="75" t="s">
        <v>13</v>
      </c>
      <c r="G10" s="76" t="s">
        <v>12</v>
      </c>
      <c r="H10" s="76" t="s">
        <v>24</v>
      </c>
      <c r="I10" s="73"/>
      <c r="J10" s="316"/>
      <c r="K10" s="317"/>
      <c r="L10" s="317"/>
      <c r="M10" s="357"/>
      <c r="N10" s="28" t="s">
        <v>13</v>
      </c>
      <c r="O10" s="77" t="s">
        <v>12</v>
      </c>
      <c r="P10" s="31" t="s">
        <v>24</v>
      </c>
    </row>
    <row r="11" spans="1:16" ht="25.5" customHeight="1" thickBot="1">
      <c r="A11" s="194">
        <v>1</v>
      </c>
      <c r="B11" s="359" t="s">
        <v>40</v>
      </c>
      <c r="C11" s="360"/>
      <c r="D11" s="360"/>
      <c r="E11" s="361"/>
      <c r="F11" s="78"/>
      <c r="G11" s="78"/>
      <c r="H11" s="44"/>
      <c r="I11" s="79"/>
      <c r="J11" s="359" t="s">
        <v>40</v>
      </c>
      <c r="K11" s="375"/>
      <c r="L11" s="375"/>
      <c r="M11" s="376"/>
      <c r="N11" s="80"/>
      <c r="O11" s="26"/>
      <c r="P11" s="45"/>
    </row>
    <row r="12" spans="1:16" ht="13.5">
      <c r="A12" s="231"/>
      <c r="B12" s="325" t="s">
        <v>41</v>
      </c>
      <c r="C12" s="326"/>
      <c r="D12" s="350"/>
      <c r="E12" s="326"/>
      <c r="F12" s="13"/>
      <c r="G12" s="13"/>
      <c r="H12" s="13"/>
      <c r="I12" s="79"/>
      <c r="J12" s="325" t="s">
        <v>41</v>
      </c>
      <c r="K12" s="326"/>
      <c r="L12" s="325"/>
      <c r="M12" s="326"/>
      <c r="N12" s="81"/>
      <c r="O12" s="82"/>
      <c r="P12" s="46"/>
    </row>
    <row r="13" spans="1:16" ht="13.5">
      <c r="A13" s="231"/>
      <c r="B13" s="302" t="s">
        <v>49</v>
      </c>
      <c r="C13" s="304"/>
      <c r="D13" s="347" t="s">
        <v>111</v>
      </c>
      <c r="E13" s="322"/>
      <c r="F13" s="83" t="s">
        <v>109</v>
      </c>
      <c r="G13" s="84"/>
      <c r="H13" s="84"/>
      <c r="I13" s="79"/>
      <c r="J13" s="327" t="s">
        <v>49</v>
      </c>
      <c r="K13" s="328"/>
      <c r="L13" s="321" t="s">
        <v>127</v>
      </c>
      <c r="M13" s="322"/>
      <c r="N13" s="85" t="s">
        <v>109</v>
      </c>
      <c r="O13" s="41"/>
      <c r="P13" s="40"/>
    </row>
    <row r="14" spans="1:16" ht="13.5">
      <c r="A14" s="231"/>
      <c r="B14" s="50" t="s">
        <v>42</v>
      </c>
      <c r="C14" s="86"/>
      <c r="D14" s="347" t="s">
        <v>112</v>
      </c>
      <c r="E14" s="322"/>
      <c r="F14" s="83" t="s">
        <v>109</v>
      </c>
      <c r="G14" s="84"/>
      <c r="H14" s="84"/>
      <c r="I14" s="79"/>
      <c r="J14" s="318" t="s">
        <v>42</v>
      </c>
      <c r="K14" s="320"/>
      <c r="L14" s="321" t="s">
        <v>128</v>
      </c>
      <c r="M14" s="322"/>
      <c r="N14" s="85" t="s">
        <v>109</v>
      </c>
      <c r="O14" s="41"/>
      <c r="P14" s="40"/>
    </row>
    <row r="15" spans="1:16" ht="13.5">
      <c r="A15" s="231"/>
      <c r="B15" s="50" t="s">
        <v>50</v>
      </c>
      <c r="C15" s="86"/>
      <c r="D15" s="348">
        <v>50000000</v>
      </c>
      <c r="E15" s="349"/>
      <c r="F15" s="83" t="s">
        <v>109</v>
      </c>
      <c r="G15" s="84"/>
      <c r="H15" s="84"/>
      <c r="I15" s="79"/>
      <c r="J15" s="318" t="s">
        <v>50</v>
      </c>
      <c r="K15" s="320"/>
      <c r="L15" s="323">
        <v>208627740</v>
      </c>
      <c r="M15" s="324"/>
      <c r="N15" s="85" t="s">
        <v>109</v>
      </c>
      <c r="O15" s="41"/>
      <c r="P15" s="40"/>
    </row>
    <row r="16" spans="1:16" ht="13.5">
      <c r="A16" s="231"/>
      <c r="B16" s="354" t="s">
        <v>43</v>
      </c>
      <c r="C16" s="355"/>
      <c r="D16" s="347" t="s">
        <v>113</v>
      </c>
      <c r="E16" s="322"/>
      <c r="F16" s="83" t="s">
        <v>109</v>
      </c>
      <c r="G16" s="84"/>
      <c r="H16" s="84"/>
      <c r="I16" s="79"/>
      <c r="J16" s="318" t="s">
        <v>43</v>
      </c>
      <c r="K16" s="320"/>
      <c r="L16" s="321" t="s">
        <v>129</v>
      </c>
      <c r="M16" s="322"/>
      <c r="N16" s="85" t="s">
        <v>109</v>
      </c>
      <c r="O16" s="41"/>
      <c r="P16" s="40"/>
    </row>
    <row r="17" spans="1:16" ht="13.5">
      <c r="A17" s="231"/>
      <c r="B17" s="50" t="s">
        <v>44</v>
      </c>
      <c r="C17" s="86"/>
      <c r="D17" s="347" t="s">
        <v>114</v>
      </c>
      <c r="E17" s="322"/>
      <c r="F17" s="83" t="s">
        <v>109</v>
      </c>
      <c r="G17" s="84"/>
      <c r="H17" s="84"/>
      <c r="I17" s="79"/>
      <c r="J17" s="318" t="s">
        <v>44</v>
      </c>
      <c r="K17" s="320"/>
      <c r="L17" s="321" t="s">
        <v>130</v>
      </c>
      <c r="M17" s="322"/>
      <c r="N17" s="85" t="s">
        <v>109</v>
      </c>
      <c r="O17" s="41"/>
      <c r="P17" s="40"/>
    </row>
    <row r="18" spans="1:16" ht="13.5">
      <c r="A18" s="231"/>
      <c r="B18" s="363" t="s">
        <v>45</v>
      </c>
      <c r="C18" s="364"/>
      <c r="D18" s="347" t="s">
        <v>115</v>
      </c>
      <c r="E18" s="322"/>
      <c r="F18" s="83" t="s">
        <v>109</v>
      </c>
      <c r="G18" s="87"/>
      <c r="H18" s="84"/>
      <c r="I18" s="79"/>
      <c r="J18" s="318" t="s">
        <v>45</v>
      </c>
      <c r="K18" s="320"/>
      <c r="L18" s="321" t="s">
        <v>115</v>
      </c>
      <c r="M18" s="322"/>
      <c r="N18" s="85" t="s">
        <v>109</v>
      </c>
      <c r="O18" s="88"/>
      <c r="P18" s="40"/>
    </row>
    <row r="19" spans="1:16" ht="14.25" thickBot="1">
      <c r="A19" s="231"/>
      <c r="B19" s="369" t="s">
        <v>46</v>
      </c>
      <c r="C19" s="370"/>
      <c r="D19" s="362" t="s">
        <v>116</v>
      </c>
      <c r="E19" s="338"/>
      <c r="F19" s="89" t="s">
        <v>109</v>
      </c>
      <c r="G19" s="17"/>
      <c r="H19" s="17"/>
      <c r="I19" s="79"/>
      <c r="J19" s="335" t="s">
        <v>46</v>
      </c>
      <c r="K19" s="343"/>
      <c r="L19" s="337" t="s">
        <v>126</v>
      </c>
      <c r="M19" s="338"/>
      <c r="N19" s="85" t="s">
        <v>109</v>
      </c>
      <c r="O19" s="19"/>
      <c r="P19" s="43"/>
    </row>
    <row r="20" spans="1:16" ht="14.25" thickBot="1">
      <c r="A20" s="243"/>
      <c r="B20" s="339"/>
      <c r="C20" s="340"/>
      <c r="D20" s="340"/>
      <c r="E20" s="341"/>
      <c r="F20" s="79"/>
      <c r="G20" s="79"/>
      <c r="H20" s="79"/>
      <c r="I20" s="79"/>
      <c r="J20" s="339"/>
      <c r="K20" s="340"/>
      <c r="L20" s="340"/>
      <c r="M20" s="341"/>
      <c r="N20" s="79"/>
      <c r="O20" s="79"/>
      <c r="P20" s="79"/>
    </row>
    <row r="21" spans="1:16" ht="13.5">
      <c r="A21" s="231"/>
      <c r="B21" s="325" t="s">
        <v>47</v>
      </c>
      <c r="C21" s="326"/>
      <c r="D21" s="350"/>
      <c r="E21" s="326"/>
      <c r="F21" s="13"/>
      <c r="G21" s="13"/>
      <c r="H21" s="13"/>
      <c r="I21" s="79"/>
      <c r="J21" s="325" t="s">
        <v>47</v>
      </c>
      <c r="K21" s="326"/>
      <c r="L21" s="325"/>
      <c r="M21" s="326"/>
      <c r="N21" s="15"/>
      <c r="O21" s="15"/>
      <c r="P21" s="15"/>
    </row>
    <row r="22" spans="1:16" ht="13.5">
      <c r="A22" s="231"/>
      <c r="B22" s="302" t="s">
        <v>49</v>
      </c>
      <c r="C22" s="304"/>
      <c r="D22" s="347" t="s">
        <v>119</v>
      </c>
      <c r="E22" s="322"/>
      <c r="F22" s="83" t="s">
        <v>109</v>
      </c>
      <c r="G22" s="84"/>
      <c r="H22" s="84"/>
      <c r="I22" s="79"/>
      <c r="J22" s="327" t="s">
        <v>49</v>
      </c>
      <c r="K22" s="328"/>
      <c r="L22" s="321" t="s">
        <v>131</v>
      </c>
      <c r="M22" s="322"/>
      <c r="N22" s="85" t="s">
        <v>109</v>
      </c>
      <c r="O22" s="41"/>
      <c r="P22" s="41"/>
    </row>
    <row r="23" spans="1:16" ht="13.5">
      <c r="A23" s="231"/>
      <c r="B23" s="50" t="s">
        <v>42</v>
      </c>
      <c r="C23" s="86"/>
      <c r="D23" s="347" t="s">
        <v>112</v>
      </c>
      <c r="E23" s="322"/>
      <c r="F23" s="83" t="s">
        <v>109</v>
      </c>
      <c r="G23" s="84"/>
      <c r="H23" s="84"/>
      <c r="I23" s="79"/>
      <c r="J23" s="318" t="s">
        <v>42</v>
      </c>
      <c r="K23" s="320"/>
      <c r="L23" s="321" t="s">
        <v>132</v>
      </c>
      <c r="M23" s="322"/>
      <c r="N23" s="85" t="s">
        <v>109</v>
      </c>
      <c r="O23" s="41"/>
      <c r="P23" s="41"/>
    </row>
    <row r="24" spans="1:16" ht="13.5">
      <c r="A24" s="231"/>
      <c r="B24" s="50" t="s">
        <v>50</v>
      </c>
      <c r="C24" s="86"/>
      <c r="D24" s="365">
        <v>74000000</v>
      </c>
      <c r="E24" s="366"/>
      <c r="F24" s="83" t="s">
        <v>109</v>
      </c>
      <c r="G24" s="84"/>
      <c r="H24" s="84"/>
      <c r="I24" s="79"/>
      <c r="J24" s="318" t="s">
        <v>50</v>
      </c>
      <c r="K24" s="320"/>
      <c r="L24" s="323">
        <v>408000000</v>
      </c>
      <c r="M24" s="324"/>
      <c r="N24" s="85" t="s">
        <v>109</v>
      </c>
      <c r="O24" s="41"/>
      <c r="P24" s="41"/>
    </row>
    <row r="25" spans="1:16" ht="13.5">
      <c r="A25" s="231"/>
      <c r="B25" s="354" t="s">
        <v>43</v>
      </c>
      <c r="C25" s="355"/>
      <c r="D25" s="347" t="s">
        <v>120</v>
      </c>
      <c r="E25" s="322"/>
      <c r="F25" s="83" t="s">
        <v>109</v>
      </c>
      <c r="G25" s="84"/>
      <c r="H25" s="84"/>
      <c r="I25" s="79"/>
      <c r="J25" s="318" t="s">
        <v>43</v>
      </c>
      <c r="K25" s="320"/>
      <c r="L25" s="321" t="s">
        <v>133</v>
      </c>
      <c r="M25" s="322"/>
      <c r="N25" s="85" t="s">
        <v>109</v>
      </c>
      <c r="O25" s="41"/>
      <c r="P25" s="41"/>
    </row>
    <row r="26" spans="1:16" ht="13.5">
      <c r="A26" s="231"/>
      <c r="B26" s="50" t="s">
        <v>44</v>
      </c>
      <c r="C26" s="86"/>
      <c r="D26" s="347" t="s">
        <v>121</v>
      </c>
      <c r="E26" s="322"/>
      <c r="F26" s="83" t="s">
        <v>109</v>
      </c>
      <c r="G26" s="84"/>
      <c r="H26" s="84"/>
      <c r="I26" s="79"/>
      <c r="J26" s="318" t="s">
        <v>44</v>
      </c>
      <c r="K26" s="320"/>
      <c r="L26" s="321" t="s">
        <v>134</v>
      </c>
      <c r="M26" s="322"/>
      <c r="N26" s="85" t="s">
        <v>109</v>
      </c>
      <c r="O26" s="41"/>
      <c r="P26" s="41"/>
    </row>
    <row r="27" spans="1:16" ht="13.5">
      <c r="A27" s="231"/>
      <c r="B27" s="363" t="s">
        <v>45</v>
      </c>
      <c r="C27" s="364"/>
      <c r="D27" s="347" t="s">
        <v>115</v>
      </c>
      <c r="E27" s="322"/>
      <c r="F27" s="83" t="s">
        <v>109</v>
      </c>
      <c r="G27" s="84"/>
      <c r="H27" s="84"/>
      <c r="I27" s="79"/>
      <c r="J27" s="318" t="s">
        <v>45</v>
      </c>
      <c r="K27" s="320"/>
      <c r="L27" s="321" t="s">
        <v>115</v>
      </c>
      <c r="M27" s="322"/>
      <c r="N27" s="85" t="s">
        <v>109</v>
      </c>
      <c r="O27" s="41"/>
      <c r="P27" s="41"/>
    </row>
    <row r="28" spans="1:16" ht="14.25" thickBot="1">
      <c r="A28" s="231"/>
      <c r="B28" s="369" t="s">
        <v>46</v>
      </c>
      <c r="C28" s="370"/>
      <c r="D28" s="367" t="s">
        <v>116</v>
      </c>
      <c r="E28" s="368"/>
      <c r="F28" s="89" t="s">
        <v>109</v>
      </c>
      <c r="G28" s="17"/>
      <c r="H28" s="17"/>
      <c r="I28" s="79"/>
      <c r="J28" s="335" t="s">
        <v>46</v>
      </c>
      <c r="K28" s="343"/>
      <c r="L28" s="337" t="s">
        <v>135</v>
      </c>
      <c r="M28" s="338"/>
      <c r="N28" s="85" t="s">
        <v>109</v>
      </c>
      <c r="O28" s="19"/>
      <c r="P28" s="19"/>
    </row>
    <row r="29" spans="1:16" ht="14.25" thickBot="1">
      <c r="A29" s="243"/>
      <c r="B29" s="339"/>
      <c r="C29" s="340"/>
      <c r="D29" s="340"/>
      <c r="E29" s="341"/>
      <c r="F29" s="90"/>
      <c r="G29" s="90"/>
      <c r="H29" s="90"/>
      <c r="I29" s="79"/>
      <c r="J29" s="339"/>
      <c r="K29" s="340"/>
      <c r="L29" s="340"/>
      <c r="M29" s="341"/>
      <c r="N29" s="79"/>
      <c r="O29" s="79"/>
      <c r="P29" s="79"/>
    </row>
    <row r="30" spans="1:16" ht="13.5">
      <c r="A30" s="243"/>
      <c r="B30" s="325" t="s">
        <v>48</v>
      </c>
      <c r="C30" s="326"/>
      <c r="D30" s="325"/>
      <c r="E30" s="326"/>
      <c r="F30" s="13"/>
      <c r="G30" s="13"/>
      <c r="H30" s="13"/>
      <c r="I30" s="79"/>
      <c r="J30" s="325" t="s">
        <v>48</v>
      </c>
      <c r="K30" s="342"/>
      <c r="L30" s="325"/>
      <c r="M30" s="326"/>
      <c r="N30" s="15"/>
      <c r="O30" s="15"/>
      <c r="P30" s="15"/>
    </row>
    <row r="31" spans="1:16" ht="13.5">
      <c r="A31" s="243"/>
      <c r="B31" s="327" t="s">
        <v>49</v>
      </c>
      <c r="C31" s="328"/>
      <c r="D31" s="321" t="s">
        <v>122</v>
      </c>
      <c r="E31" s="322"/>
      <c r="F31" s="83" t="s">
        <v>109</v>
      </c>
      <c r="G31" s="84"/>
      <c r="H31" s="84"/>
      <c r="I31" s="79"/>
      <c r="J31" s="327" t="s">
        <v>49</v>
      </c>
      <c r="K31" s="329"/>
      <c r="L31" s="321" t="s">
        <v>136</v>
      </c>
      <c r="M31" s="322"/>
      <c r="N31" s="41"/>
      <c r="O31" s="41"/>
      <c r="P31" s="41"/>
    </row>
    <row r="32" spans="1:16" ht="13.5">
      <c r="A32" s="243"/>
      <c r="B32" s="50" t="s">
        <v>42</v>
      </c>
      <c r="C32" s="86"/>
      <c r="D32" s="321" t="s">
        <v>123</v>
      </c>
      <c r="E32" s="322"/>
      <c r="F32" s="83" t="s">
        <v>109</v>
      </c>
      <c r="G32" s="84"/>
      <c r="H32" s="84"/>
      <c r="I32" s="79"/>
      <c r="J32" s="318" t="s">
        <v>42</v>
      </c>
      <c r="K32" s="319"/>
      <c r="L32" s="321" t="s">
        <v>137</v>
      </c>
      <c r="M32" s="322"/>
      <c r="N32" s="41"/>
      <c r="O32" s="41"/>
      <c r="P32" s="41"/>
    </row>
    <row r="33" spans="1:16" ht="13.5">
      <c r="A33" s="243"/>
      <c r="B33" s="50" t="s">
        <v>50</v>
      </c>
      <c r="C33" s="86"/>
      <c r="D33" s="372">
        <v>69617165</v>
      </c>
      <c r="E33" s="366"/>
      <c r="F33" s="83" t="s">
        <v>109</v>
      </c>
      <c r="G33" s="84"/>
      <c r="H33" s="84"/>
      <c r="I33" s="79"/>
      <c r="J33" s="318" t="s">
        <v>50</v>
      </c>
      <c r="K33" s="319"/>
      <c r="L33" s="323">
        <v>167366250</v>
      </c>
      <c r="M33" s="324"/>
      <c r="N33" s="41"/>
      <c r="O33" s="41"/>
      <c r="P33" s="41"/>
    </row>
    <row r="34" spans="1:16" ht="13.5">
      <c r="A34" s="243"/>
      <c r="B34" s="155" t="s">
        <v>43</v>
      </c>
      <c r="C34" s="371"/>
      <c r="D34" s="321" t="s">
        <v>124</v>
      </c>
      <c r="E34" s="322"/>
      <c r="F34" s="83" t="s">
        <v>109</v>
      </c>
      <c r="G34" s="84"/>
      <c r="H34" s="84"/>
      <c r="I34" s="79"/>
      <c r="J34" s="318" t="s">
        <v>43</v>
      </c>
      <c r="K34" s="319"/>
      <c r="L34" s="321" t="s">
        <v>138</v>
      </c>
      <c r="M34" s="322"/>
      <c r="N34" s="41"/>
      <c r="O34" s="41"/>
      <c r="P34" s="41"/>
    </row>
    <row r="35" spans="1:16" ht="13.5">
      <c r="A35" s="243"/>
      <c r="B35" s="50" t="s">
        <v>44</v>
      </c>
      <c r="C35" s="86"/>
      <c r="D35" s="321" t="s">
        <v>125</v>
      </c>
      <c r="E35" s="322"/>
      <c r="F35" s="83" t="s">
        <v>109</v>
      </c>
      <c r="G35" s="84"/>
      <c r="H35" s="84"/>
      <c r="I35" s="79"/>
      <c r="J35" s="318" t="s">
        <v>44</v>
      </c>
      <c r="K35" s="319"/>
      <c r="L35" s="321" t="s">
        <v>139</v>
      </c>
      <c r="M35" s="322"/>
      <c r="N35" s="41"/>
      <c r="O35" s="41"/>
      <c r="P35" s="41"/>
    </row>
    <row r="36" spans="1:16" ht="13.5">
      <c r="A36" s="243"/>
      <c r="B36" s="377" t="s">
        <v>45</v>
      </c>
      <c r="C36" s="378"/>
      <c r="D36" s="321" t="s">
        <v>115</v>
      </c>
      <c r="E36" s="322"/>
      <c r="F36" s="83" t="s">
        <v>109</v>
      </c>
      <c r="G36" s="84"/>
      <c r="H36" s="84"/>
      <c r="I36" s="79"/>
      <c r="J36" s="318" t="s">
        <v>45</v>
      </c>
      <c r="K36" s="319"/>
      <c r="L36" s="321" t="s">
        <v>115</v>
      </c>
      <c r="M36" s="322"/>
      <c r="N36" s="41"/>
      <c r="O36" s="41"/>
      <c r="P36" s="41"/>
    </row>
    <row r="37" spans="1:16" ht="14.25" thickBot="1">
      <c r="A37" s="243"/>
      <c r="B37" s="373" t="s">
        <v>46</v>
      </c>
      <c r="C37" s="374"/>
      <c r="D37" s="337" t="s">
        <v>126</v>
      </c>
      <c r="E37" s="338"/>
      <c r="F37" s="89" t="s">
        <v>109</v>
      </c>
      <c r="G37" s="17"/>
      <c r="H37" s="17"/>
      <c r="I37" s="79"/>
      <c r="J37" s="335" t="s">
        <v>46</v>
      </c>
      <c r="K37" s="336"/>
      <c r="L37" s="337" t="s">
        <v>116</v>
      </c>
      <c r="M37" s="338"/>
      <c r="N37" s="19"/>
      <c r="O37" s="19"/>
      <c r="P37" s="19"/>
    </row>
    <row r="38" spans="1:16" ht="14.25" thickBot="1">
      <c r="A38" s="195"/>
      <c r="B38" s="11"/>
      <c r="C38" s="11"/>
      <c r="D38" s="11"/>
      <c r="E38" s="11"/>
      <c r="F38" s="91"/>
      <c r="G38" s="91"/>
      <c r="H38" s="91"/>
      <c r="I38" s="79"/>
      <c r="J38" s="11"/>
      <c r="K38" s="53"/>
      <c r="L38" s="53"/>
      <c r="M38" s="53"/>
      <c r="N38" s="79"/>
      <c r="O38" s="79"/>
      <c r="P38" s="79"/>
    </row>
    <row r="39" spans="1:16" ht="14.25" thickBot="1">
      <c r="A39" s="195"/>
      <c r="B39" s="331" t="s">
        <v>51</v>
      </c>
      <c r="C39" s="331"/>
      <c r="D39" s="331"/>
      <c r="E39" s="332"/>
      <c r="F39" s="92">
        <f>+D15+D24+D33</f>
        <v>193617165</v>
      </c>
      <c r="G39" s="78"/>
      <c r="H39" s="93"/>
      <c r="I39" s="94"/>
      <c r="J39" s="330" t="s">
        <v>51</v>
      </c>
      <c r="K39" s="331"/>
      <c r="L39" s="331"/>
      <c r="M39" s="332"/>
      <c r="N39" s="95">
        <f>+L15+L24+L33</f>
        <v>783993990</v>
      </c>
      <c r="O39" s="26"/>
      <c r="P39" s="96"/>
    </row>
    <row r="40" spans="1:16" ht="14.25" thickBot="1">
      <c r="A40" s="196"/>
      <c r="B40" s="97" t="s">
        <v>52</v>
      </c>
      <c r="C40" s="98" t="s">
        <v>53</v>
      </c>
      <c r="D40" s="333">
        <v>136000000</v>
      </c>
      <c r="E40" s="334"/>
      <c r="F40" s="11"/>
      <c r="G40" s="11"/>
      <c r="H40" s="11"/>
      <c r="I40" s="79"/>
      <c r="J40" s="24" t="s">
        <v>52</v>
      </c>
      <c r="K40" s="98" t="s">
        <v>53</v>
      </c>
      <c r="L40" s="333">
        <v>136000000</v>
      </c>
      <c r="M40" s="334"/>
      <c r="N40" s="11"/>
      <c r="O40" s="11"/>
      <c r="P40" s="11"/>
    </row>
    <row r="41" spans="1:16" ht="14.25" thickBot="1">
      <c r="A41" s="11"/>
      <c r="B41" s="11"/>
      <c r="C41" s="11"/>
      <c r="D41" s="11"/>
      <c r="E41" s="11"/>
      <c r="F41" s="11"/>
      <c r="G41" s="11"/>
      <c r="H41" s="11"/>
      <c r="I41" s="79"/>
      <c r="J41" s="11"/>
      <c r="K41" s="11"/>
      <c r="L41" s="11"/>
      <c r="M41" s="11"/>
      <c r="N41" s="11"/>
      <c r="O41" s="11"/>
      <c r="P41" s="11"/>
    </row>
    <row r="42" spans="1:16" ht="14.25" thickBot="1">
      <c r="A42" s="11"/>
      <c r="B42" s="182" t="s">
        <v>55</v>
      </c>
      <c r="C42" s="183"/>
      <c r="D42" s="183"/>
      <c r="E42" s="184"/>
      <c r="F42" s="11"/>
      <c r="G42" s="11"/>
      <c r="H42" s="11"/>
      <c r="I42" s="79"/>
      <c r="J42" s="182" t="s">
        <v>55</v>
      </c>
      <c r="K42" s="183"/>
      <c r="L42" s="183"/>
      <c r="M42" s="184"/>
      <c r="N42" s="11"/>
      <c r="O42" s="11"/>
      <c r="P42" s="11"/>
    </row>
    <row r="43" spans="1:16" ht="26.25" customHeight="1" thickBot="1">
      <c r="A43" s="194">
        <v>2</v>
      </c>
      <c r="B43" s="345" t="s">
        <v>56</v>
      </c>
      <c r="C43" s="164"/>
      <c r="D43" s="164"/>
      <c r="E43" s="165"/>
      <c r="F43" s="78"/>
      <c r="G43" s="78"/>
      <c r="H43" s="78"/>
      <c r="I43" s="79"/>
      <c r="J43" s="345" t="s">
        <v>56</v>
      </c>
      <c r="K43" s="164"/>
      <c r="L43" s="164"/>
      <c r="M43" s="165"/>
      <c r="N43" s="26"/>
      <c r="O43" s="26"/>
      <c r="P43" s="26"/>
    </row>
    <row r="44" spans="1:16" ht="13.5" customHeight="1">
      <c r="A44" s="243"/>
      <c r="B44" s="351" t="s">
        <v>57</v>
      </c>
      <c r="C44" s="352"/>
      <c r="D44" s="352"/>
      <c r="E44" s="353"/>
      <c r="F44" s="13"/>
      <c r="G44" s="13"/>
      <c r="H44" s="13"/>
      <c r="I44" s="79"/>
      <c r="J44" s="351" t="s">
        <v>57</v>
      </c>
      <c r="K44" s="352"/>
      <c r="L44" s="352"/>
      <c r="M44" s="353"/>
      <c r="N44" s="85" t="s">
        <v>109</v>
      </c>
      <c r="O44" s="15"/>
      <c r="P44" s="15"/>
    </row>
    <row r="45" spans="1:16" ht="13.5" customHeight="1">
      <c r="A45" s="243"/>
      <c r="B45" s="346" t="s">
        <v>63</v>
      </c>
      <c r="C45" s="175" t="s">
        <v>58</v>
      </c>
      <c r="D45" s="175"/>
      <c r="E45" s="176"/>
      <c r="F45" s="83" t="s">
        <v>109</v>
      </c>
      <c r="G45" s="84"/>
      <c r="H45" s="84"/>
      <c r="I45" s="79"/>
      <c r="J45" s="346" t="s">
        <v>63</v>
      </c>
      <c r="K45" s="175" t="s">
        <v>58</v>
      </c>
      <c r="L45" s="175"/>
      <c r="M45" s="176"/>
      <c r="N45" s="85" t="s">
        <v>109</v>
      </c>
      <c r="O45" s="41"/>
      <c r="P45" s="41"/>
    </row>
    <row r="46" spans="1:16" ht="13.5" customHeight="1">
      <c r="A46" s="243"/>
      <c r="B46" s="346" t="s">
        <v>59</v>
      </c>
      <c r="C46" s="175"/>
      <c r="D46" s="175"/>
      <c r="E46" s="176"/>
      <c r="F46" s="83" t="s">
        <v>109</v>
      </c>
      <c r="G46" s="84"/>
      <c r="H46" s="84"/>
      <c r="I46" s="79"/>
      <c r="J46" s="346" t="s">
        <v>59</v>
      </c>
      <c r="K46" s="175"/>
      <c r="L46" s="175"/>
      <c r="M46" s="176"/>
      <c r="N46" s="85" t="s">
        <v>109</v>
      </c>
      <c r="O46" s="41"/>
      <c r="P46" s="41"/>
    </row>
    <row r="47" spans="1:16" ht="13.5" customHeight="1">
      <c r="A47" s="243"/>
      <c r="B47" s="346" t="s">
        <v>60</v>
      </c>
      <c r="C47" s="175"/>
      <c r="D47" s="175"/>
      <c r="E47" s="176"/>
      <c r="F47" s="83" t="s">
        <v>109</v>
      </c>
      <c r="G47" s="84"/>
      <c r="H47" s="84"/>
      <c r="I47" s="79"/>
      <c r="J47" s="346" t="s">
        <v>60</v>
      </c>
      <c r="K47" s="175"/>
      <c r="L47" s="175"/>
      <c r="M47" s="176"/>
      <c r="N47" s="85" t="s">
        <v>109</v>
      </c>
      <c r="O47" s="41"/>
      <c r="P47" s="41"/>
    </row>
    <row r="48" spans="1:16" ht="13.5" customHeight="1">
      <c r="A48" s="243"/>
      <c r="B48" s="346" t="s">
        <v>61</v>
      </c>
      <c r="C48" s="175"/>
      <c r="D48" s="175"/>
      <c r="E48" s="176"/>
      <c r="F48" s="83" t="s">
        <v>109</v>
      </c>
      <c r="G48" s="84"/>
      <c r="H48" s="84"/>
      <c r="I48" s="79"/>
      <c r="J48" s="346" t="s">
        <v>61</v>
      </c>
      <c r="K48" s="175"/>
      <c r="L48" s="175"/>
      <c r="M48" s="176"/>
      <c r="N48" s="85" t="s">
        <v>109</v>
      </c>
      <c r="O48" s="41"/>
      <c r="P48" s="41"/>
    </row>
    <row r="49" spans="1:16" ht="14.25" customHeight="1" thickBot="1">
      <c r="A49" s="244"/>
      <c r="B49" s="344" t="s">
        <v>62</v>
      </c>
      <c r="C49" s="180"/>
      <c r="D49" s="180"/>
      <c r="E49" s="181"/>
      <c r="F49" s="89" t="s">
        <v>109</v>
      </c>
      <c r="G49" s="17"/>
      <c r="H49" s="17"/>
      <c r="I49" s="79"/>
      <c r="J49" s="344" t="s">
        <v>62</v>
      </c>
      <c r="K49" s="180"/>
      <c r="L49" s="180"/>
      <c r="M49" s="181"/>
      <c r="N49" s="99" t="s">
        <v>109</v>
      </c>
      <c r="O49" s="19"/>
      <c r="P49" s="19"/>
    </row>
    <row r="50" spans="1:16" ht="14.25" thickBot="1">
      <c r="A50" s="11"/>
      <c r="B50" s="11"/>
      <c r="C50" s="11"/>
      <c r="D50" s="11"/>
      <c r="E50" s="11"/>
      <c r="F50" s="11"/>
      <c r="G50" s="11"/>
      <c r="H50" s="11"/>
      <c r="I50" s="79"/>
      <c r="J50" s="11"/>
      <c r="K50" s="11"/>
      <c r="L50" s="11"/>
      <c r="M50" s="11"/>
      <c r="N50" s="11"/>
      <c r="O50" s="11"/>
      <c r="P50" s="11"/>
    </row>
    <row r="51" spans="1:16" ht="27" customHeight="1" thickBot="1">
      <c r="A51" s="29">
        <v>3</v>
      </c>
      <c r="B51" s="359" t="s">
        <v>148</v>
      </c>
      <c r="C51" s="183"/>
      <c r="D51" s="183"/>
      <c r="E51" s="184"/>
      <c r="F51" s="69" t="s">
        <v>109</v>
      </c>
      <c r="G51" s="100"/>
      <c r="H51" s="100"/>
      <c r="I51" s="101"/>
      <c r="J51" s="359" t="s">
        <v>148</v>
      </c>
      <c r="K51" s="183"/>
      <c r="L51" s="183"/>
      <c r="M51" s="184"/>
      <c r="N51" s="102" t="s">
        <v>109</v>
      </c>
      <c r="O51" s="71"/>
      <c r="P51" s="71"/>
    </row>
    <row r="52" spans="1:16" ht="14.25" thickBot="1">
      <c r="A52" s="11"/>
      <c r="B52" s="299" t="s">
        <v>158</v>
      </c>
      <c r="C52" s="300"/>
      <c r="D52" s="300"/>
      <c r="E52" s="301"/>
      <c r="F52" s="299" t="s">
        <v>13</v>
      </c>
      <c r="G52" s="300"/>
      <c r="H52" s="301"/>
      <c r="I52" s="11"/>
      <c r="J52" s="299" t="s">
        <v>158</v>
      </c>
      <c r="K52" s="300"/>
      <c r="L52" s="300"/>
      <c r="M52" s="301"/>
      <c r="N52" s="299" t="s">
        <v>13</v>
      </c>
      <c r="O52" s="300"/>
      <c r="P52" s="301"/>
    </row>
    <row r="53" spans="1:16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3.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3.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3.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3.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3.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ht="13.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ht="13.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ht="13.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3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</sheetData>
  <sheetProtection/>
  <mergeCells count="136">
    <mergeCell ref="J46:M46"/>
    <mergeCell ref="J47:M47"/>
    <mergeCell ref="J48:M48"/>
    <mergeCell ref="J49:M49"/>
    <mergeCell ref="J7:M10"/>
    <mergeCell ref="B36:C36"/>
    <mergeCell ref="J42:M42"/>
    <mergeCell ref="J43:M43"/>
    <mergeCell ref="J44:M44"/>
    <mergeCell ref="J45:M45"/>
    <mergeCell ref="D35:E35"/>
    <mergeCell ref="B30:C30"/>
    <mergeCell ref="J51:M51"/>
    <mergeCell ref="B51:E51"/>
    <mergeCell ref="A6:P6"/>
    <mergeCell ref="B19:C19"/>
    <mergeCell ref="A11:A40"/>
    <mergeCell ref="B37:C37"/>
    <mergeCell ref="D37:E37"/>
    <mergeCell ref="J11:M11"/>
    <mergeCell ref="B25:C25"/>
    <mergeCell ref="B28:C28"/>
    <mergeCell ref="D36:E36"/>
    <mergeCell ref="D30:E30"/>
    <mergeCell ref="B31:C31"/>
    <mergeCell ref="B34:C34"/>
    <mergeCell ref="D31:E31"/>
    <mergeCell ref="D32:E32"/>
    <mergeCell ref="D33:E33"/>
    <mergeCell ref="D34:E34"/>
    <mergeCell ref="D17:E17"/>
    <mergeCell ref="D16:E16"/>
    <mergeCell ref="B20:E20"/>
    <mergeCell ref="D23:E23"/>
    <mergeCell ref="D24:E24"/>
    <mergeCell ref="D28:E28"/>
    <mergeCell ref="D25:E25"/>
    <mergeCell ref="D26:E26"/>
    <mergeCell ref="B27:C27"/>
    <mergeCell ref="D27:E27"/>
    <mergeCell ref="N7:P7"/>
    <mergeCell ref="F8:H8"/>
    <mergeCell ref="F9:H9"/>
    <mergeCell ref="N9:P9"/>
    <mergeCell ref="B11:E11"/>
    <mergeCell ref="B22:C22"/>
    <mergeCell ref="D19:E19"/>
    <mergeCell ref="B13:C13"/>
    <mergeCell ref="D13:E13"/>
    <mergeCell ref="D18:E18"/>
    <mergeCell ref="D15:E15"/>
    <mergeCell ref="D12:E12"/>
    <mergeCell ref="B44:E44"/>
    <mergeCell ref="B45:E45"/>
    <mergeCell ref="B46:E46"/>
    <mergeCell ref="B16:C16"/>
    <mergeCell ref="B21:C21"/>
    <mergeCell ref="D21:E21"/>
    <mergeCell ref="B18:C18"/>
    <mergeCell ref="D22:E22"/>
    <mergeCell ref="A1:P1"/>
    <mergeCell ref="A2:P2"/>
    <mergeCell ref="A3:P3"/>
    <mergeCell ref="A4:P4"/>
    <mergeCell ref="B12:C12"/>
    <mergeCell ref="D14:E14"/>
    <mergeCell ref="A5:P5"/>
    <mergeCell ref="A7:A10"/>
    <mergeCell ref="B7:E10"/>
    <mergeCell ref="F7:H7"/>
    <mergeCell ref="L27:M27"/>
    <mergeCell ref="J19:K19"/>
    <mergeCell ref="L19:M19"/>
    <mergeCell ref="B49:E49"/>
    <mergeCell ref="A43:A49"/>
    <mergeCell ref="B42:E42"/>
    <mergeCell ref="B43:E43"/>
    <mergeCell ref="B47:E47"/>
    <mergeCell ref="B48:E48"/>
    <mergeCell ref="B29:E29"/>
    <mergeCell ref="L24:M24"/>
    <mergeCell ref="L25:M25"/>
    <mergeCell ref="L26:M26"/>
    <mergeCell ref="N8:P8"/>
    <mergeCell ref="B39:E39"/>
    <mergeCell ref="D40:E40"/>
    <mergeCell ref="L15:M15"/>
    <mergeCell ref="L16:M16"/>
    <mergeCell ref="L17:M17"/>
    <mergeCell ref="L18:M18"/>
    <mergeCell ref="J20:M20"/>
    <mergeCell ref="J21:K21"/>
    <mergeCell ref="L21:M21"/>
    <mergeCell ref="J22:K22"/>
    <mergeCell ref="L22:M22"/>
    <mergeCell ref="L23:M23"/>
    <mergeCell ref="L37:M37"/>
    <mergeCell ref="L36:M36"/>
    <mergeCell ref="J35:K35"/>
    <mergeCell ref="J32:K32"/>
    <mergeCell ref="J33:K33"/>
    <mergeCell ref="L28:M28"/>
    <mergeCell ref="J29:M29"/>
    <mergeCell ref="J30:K30"/>
    <mergeCell ref="L30:M30"/>
    <mergeCell ref="J28:K28"/>
    <mergeCell ref="J15:K15"/>
    <mergeCell ref="J17:K17"/>
    <mergeCell ref="L34:M34"/>
    <mergeCell ref="L35:M35"/>
    <mergeCell ref="J12:K12"/>
    <mergeCell ref="L12:M12"/>
    <mergeCell ref="J13:K13"/>
    <mergeCell ref="L13:M13"/>
    <mergeCell ref="J31:K31"/>
    <mergeCell ref="L31:M31"/>
    <mergeCell ref="J14:K14"/>
    <mergeCell ref="J23:K23"/>
    <mergeCell ref="J24:K24"/>
    <mergeCell ref="J26:K26"/>
    <mergeCell ref="L14:M14"/>
    <mergeCell ref="J36:K36"/>
    <mergeCell ref="L32:M32"/>
    <mergeCell ref="L33:M33"/>
    <mergeCell ref="J18:K18"/>
    <mergeCell ref="J16:K16"/>
    <mergeCell ref="N52:P52"/>
    <mergeCell ref="J34:K34"/>
    <mergeCell ref="J27:K27"/>
    <mergeCell ref="J25:K25"/>
    <mergeCell ref="B52:E52"/>
    <mergeCell ref="F52:H52"/>
    <mergeCell ref="J52:M52"/>
    <mergeCell ref="J39:M39"/>
    <mergeCell ref="L40:M40"/>
    <mergeCell ref="J37:K37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="130" zoomScaleNormal="130" zoomScalePageLayoutView="0" workbookViewId="0" topLeftCell="A1">
      <selection activeCell="J20" sqref="J20"/>
    </sheetView>
  </sheetViews>
  <sheetFormatPr defaultColWidth="11.421875" defaultRowHeight="12.75"/>
  <cols>
    <col min="1" max="1" width="5.28125" style="0" customWidth="1"/>
    <col min="2" max="2" width="12.57421875" style="0" customWidth="1"/>
    <col min="3" max="3" width="7.8515625" style="0" customWidth="1"/>
    <col min="4" max="4" width="8.57421875" style="0" customWidth="1"/>
    <col min="5" max="5" width="15.00390625" style="0" customWidth="1"/>
    <col min="6" max="6" width="11.57421875" style="0" customWidth="1"/>
    <col min="7" max="7" width="8.421875" style="0" customWidth="1"/>
    <col min="8" max="8" width="14.8515625" style="0" customWidth="1"/>
  </cols>
  <sheetData>
    <row r="1" spans="1:8" ht="13.5">
      <c r="A1" s="213" t="s">
        <v>25</v>
      </c>
      <c r="B1" s="213"/>
      <c r="C1" s="213"/>
      <c r="D1" s="213"/>
      <c r="E1" s="213"/>
      <c r="F1" s="213"/>
      <c r="G1" s="213"/>
      <c r="H1" s="213"/>
    </row>
    <row r="2" spans="1:8" ht="13.5">
      <c r="A2" s="213" t="s">
        <v>17</v>
      </c>
      <c r="B2" s="213"/>
      <c r="C2" s="213"/>
      <c r="D2" s="213"/>
      <c r="E2" s="213"/>
      <c r="F2" s="213"/>
      <c r="G2" s="213"/>
      <c r="H2" s="213"/>
    </row>
    <row r="3" spans="1:8" ht="13.5">
      <c r="A3" s="213" t="s">
        <v>15</v>
      </c>
      <c r="B3" s="213"/>
      <c r="C3" s="213"/>
      <c r="D3" s="213"/>
      <c r="E3" s="213"/>
      <c r="F3" s="213"/>
      <c r="G3" s="213"/>
      <c r="H3" s="213"/>
    </row>
    <row r="4" spans="1:8" ht="13.5">
      <c r="A4" s="213" t="s">
        <v>16</v>
      </c>
      <c r="B4" s="213"/>
      <c r="C4" s="213"/>
      <c r="D4" s="213"/>
      <c r="E4" s="213"/>
      <c r="F4" s="213"/>
      <c r="G4" s="213"/>
      <c r="H4" s="213"/>
    </row>
    <row r="5" spans="1:8" ht="13.5">
      <c r="A5" s="213" t="s">
        <v>90</v>
      </c>
      <c r="B5" s="213"/>
      <c r="C5" s="213"/>
      <c r="D5" s="213"/>
      <c r="E5" s="213"/>
      <c r="F5" s="213"/>
      <c r="G5" s="213"/>
      <c r="H5" s="213"/>
    </row>
    <row r="6" spans="1:8" ht="14.25" thickBot="1">
      <c r="A6" s="213" t="s">
        <v>103</v>
      </c>
      <c r="B6" s="213"/>
      <c r="C6" s="213"/>
      <c r="D6" s="213"/>
      <c r="E6" s="213"/>
      <c r="F6" s="213"/>
      <c r="G6" s="213"/>
      <c r="H6" s="213"/>
    </row>
    <row r="7" spans="1:8" ht="14.25" thickBot="1">
      <c r="A7" s="214" t="s">
        <v>18</v>
      </c>
      <c r="B7" s="204" t="s">
        <v>84</v>
      </c>
      <c r="C7" s="185" t="s">
        <v>54</v>
      </c>
      <c r="D7" s="186"/>
      <c r="E7" s="187"/>
      <c r="F7" s="198" t="s">
        <v>14</v>
      </c>
      <c r="G7" s="199"/>
      <c r="H7" s="200"/>
    </row>
    <row r="8" spans="1:8" ht="13.5" thickBot="1">
      <c r="A8" s="217"/>
      <c r="B8" s="314"/>
      <c r="C8" s="188" t="s">
        <v>104</v>
      </c>
      <c r="D8" s="189"/>
      <c r="E8" s="190"/>
      <c r="F8" s="201" t="s">
        <v>105</v>
      </c>
      <c r="G8" s="202"/>
      <c r="H8" s="203"/>
    </row>
    <row r="9" spans="1:8" ht="14.25" thickBot="1">
      <c r="A9" s="217"/>
      <c r="B9" s="314"/>
      <c r="C9" s="185" t="s">
        <v>85</v>
      </c>
      <c r="D9" s="186"/>
      <c r="E9" s="187"/>
      <c r="F9" s="198" t="s">
        <v>85</v>
      </c>
      <c r="G9" s="199"/>
      <c r="H9" s="200"/>
    </row>
    <row r="10" spans="1:8" ht="14.25" thickBot="1">
      <c r="A10" s="217"/>
      <c r="B10" s="379"/>
      <c r="C10" s="75" t="s">
        <v>13</v>
      </c>
      <c r="D10" s="76" t="s">
        <v>12</v>
      </c>
      <c r="E10" s="76" t="s">
        <v>24</v>
      </c>
      <c r="F10" s="77" t="s">
        <v>13</v>
      </c>
      <c r="G10" s="77" t="s">
        <v>12</v>
      </c>
      <c r="H10" s="103" t="s">
        <v>24</v>
      </c>
    </row>
    <row r="11" spans="1:8" ht="13.5">
      <c r="A11" s="51">
        <v>1</v>
      </c>
      <c r="B11" s="147" t="s">
        <v>87</v>
      </c>
      <c r="C11" s="146" t="s">
        <v>109</v>
      </c>
      <c r="D11" s="32"/>
      <c r="E11" s="149"/>
      <c r="F11" s="126" t="s">
        <v>109</v>
      </c>
      <c r="G11" s="46"/>
      <c r="H11" s="15"/>
    </row>
    <row r="12" spans="1:8" ht="13.5">
      <c r="A12" s="129">
        <v>2</v>
      </c>
      <c r="B12" s="148" t="s">
        <v>88</v>
      </c>
      <c r="C12" s="84"/>
      <c r="D12" s="38"/>
      <c r="E12" s="150" t="s">
        <v>159</v>
      </c>
      <c r="F12" s="41"/>
      <c r="G12" s="40"/>
      <c r="H12" s="41" t="s">
        <v>159</v>
      </c>
    </row>
    <row r="13" spans="1:8" ht="13.5">
      <c r="A13" s="129">
        <v>3</v>
      </c>
      <c r="B13" s="148" t="s">
        <v>86</v>
      </c>
      <c r="C13" s="83" t="s">
        <v>109</v>
      </c>
      <c r="D13" s="38"/>
      <c r="E13" s="150"/>
      <c r="F13" s="85" t="s">
        <v>109</v>
      </c>
      <c r="G13" s="40"/>
      <c r="H13" s="41"/>
    </row>
    <row r="14" spans="1:8" ht="14.25" thickBot="1">
      <c r="A14" s="130">
        <v>4</v>
      </c>
      <c r="B14" s="59" t="s">
        <v>89</v>
      </c>
      <c r="C14" s="89" t="s">
        <v>109</v>
      </c>
      <c r="D14" s="42"/>
      <c r="E14" s="151"/>
      <c r="F14" s="99" t="s">
        <v>109</v>
      </c>
      <c r="G14" s="43"/>
      <c r="H14" s="19"/>
    </row>
    <row r="15" spans="1:8" ht="14.25" thickBot="1">
      <c r="A15" s="11"/>
      <c r="B15" s="11"/>
      <c r="C15" s="11"/>
      <c r="D15" s="11"/>
      <c r="E15" s="11"/>
      <c r="F15" s="11"/>
      <c r="G15" s="11"/>
      <c r="H15" s="11"/>
    </row>
    <row r="16" spans="1:8" ht="14.25" thickBot="1">
      <c r="A16" s="131" t="s">
        <v>102</v>
      </c>
      <c r="B16" s="132"/>
      <c r="C16" s="133" t="s">
        <v>13</v>
      </c>
      <c r="D16" s="134"/>
      <c r="E16" s="72"/>
      <c r="F16" s="131" t="s">
        <v>102</v>
      </c>
      <c r="G16" s="133" t="s">
        <v>13</v>
      </c>
      <c r="H16" s="134"/>
    </row>
    <row r="17" spans="1:8" ht="14.25" thickBot="1">
      <c r="A17" s="11"/>
      <c r="B17" s="72"/>
      <c r="C17" s="135" t="s">
        <v>12</v>
      </c>
      <c r="D17" s="136"/>
      <c r="E17" s="72"/>
      <c r="G17" s="135" t="s">
        <v>12</v>
      </c>
      <c r="H17" s="136"/>
    </row>
    <row r="18" spans="1:8" ht="12.75">
      <c r="A18" s="6"/>
      <c r="B18" s="6"/>
      <c r="C18" s="6"/>
      <c r="D18" s="6"/>
      <c r="E18" s="6"/>
      <c r="F18" s="6"/>
      <c r="G18" s="6"/>
      <c r="H18" s="6"/>
    </row>
  </sheetData>
  <sheetProtection/>
  <mergeCells count="14">
    <mergeCell ref="A6:H6"/>
    <mergeCell ref="A1:H1"/>
    <mergeCell ref="A2:H2"/>
    <mergeCell ref="A3:H3"/>
    <mergeCell ref="A4:H4"/>
    <mergeCell ref="A5:H5"/>
    <mergeCell ref="A7:A10"/>
    <mergeCell ref="B7:B10"/>
    <mergeCell ref="C7:E7"/>
    <mergeCell ref="F7:H7"/>
    <mergeCell ref="C8:E8"/>
    <mergeCell ref="F8:H8"/>
    <mergeCell ref="C9:E9"/>
    <mergeCell ref="F9:H9"/>
  </mergeCell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="130" zoomScaleNormal="130" zoomScalePageLayoutView="0" workbookViewId="0" topLeftCell="A1">
      <selection activeCell="M18" sqref="M18"/>
    </sheetView>
  </sheetViews>
  <sheetFormatPr defaultColWidth="11.421875" defaultRowHeight="12.75"/>
  <cols>
    <col min="1" max="1" width="3.7109375" style="0" customWidth="1"/>
    <col min="2" max="2" width="11.28125" style="0" customWidth="1"/>
    <col min="3" max="4" width="8.421875" style="0" customWidth="1"/>
    <col min="5" max="5" width="8.28125" style="0" customWidth="1"/>
    <col min="6" max="6" width="6.8515625" style="0" customWidth="1"/>
    <col min="7" max="7" width="2.8515625" style="0" customWidth="1"/>
    <col min="8" max="8" width="3.57421875" style="0" customWidth="1"/>
    <col min="9" max="9" width="11.00390625" style="0" customWidth="1"/>
    <col min="10" max="10" width="7.7109375" style="0" customWidth="1"/>
    <col min="11" max="11" width="9.7109375" style="0" customWidth="1"/>
    <col min="12" max="12" width="8.28125" style="0" customWidth="1"/>
    <col min="13" max="13" width="9.00390625" style="0" customWidth="1"/>
  </cols>
  <sheetData>
    <row r="1" spans="1:14" ht="13.5">
      <c r="A1" s="213" t="s">
        <v>25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3"/>
    </row>
    <row r="2" spans="1:14" ht="13.5">
      <c r="A2" s="213" t="s">
        <v>17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3"/>
    </row>
    <row r="3" spans="1:14" ht="13.5">
      <c r="A3" s="213" t="s">
        <v>15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3"/>
    </row>
    <row r="4" spans="1:14" ht="13.5">
      <c r="A4" s="213" t="s">
        <v>101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3"/>
    </row>
    <row r="5" spans="1:13" ht="14.25" thickBot="1">
      <c r="A5" s="213" t="s">
        <v>103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</row>
    <row r="6" spans="1:13" ht="14.25" thickBot="1">
      <c r="A6" s="383" t="s">
        <v>14</v>
      </c>
      <c r="B6" s="384"/>
      <c r="C6" s="384"/>
      <c r="D6" s="384"/>
      <c r="E6" s="384"/>
      <c r="F6" s="385"/>
      <c r="G6" s="11"/>
      <c r="H6" s="380" t="s">
        <v>14</v>
      </c>
      <c r="I6" s="381"/>
      <c r="J6" s="381"/>
      <c r="K6" s="381"/>
      <c r="L6" s="381"/>
      <c r="M6" s="382"/>
    </row>
    <row r="7" spans="1:13" ht="14.25" thickBot="1">
      <c r="A7" s="383" t="s">
        <v>117</v>
      </c>
      <c r="B7" s="384"/>
      <c r="C7" s="384"/>
      <c r="D7" s="384"/>
      <c r="E7" s="384"/>
      <c r="F7" s="385"/>
      <c r="G7" s="11"/>
      <c r="H7" s="380" t="s">
        <v>118</v>
      </c>
      <c r="I7" s="381"/>
      <c r="J7" s="381"/>
      <c r="K7" s="381"/>
      <c r="L7" s="381"/>
      <c r="M7" s="382"/>
    </row>
    <row r="8" spans="1:13" ht="14.25" thickBot="1">
      <c r="A8" s="91"/>
      <c r="B8" s="91"/>
      <c r="C8" s="91"/>
      <c r="D8" s="91"/>
      <c r="E8" s="91"/>
      <c r="F8" s="91"/>
      <c r="G8" s="11"/>
      <c r="H8" s="91"/>
      <c r="I8" s="91"/>
      <c r="J8" s="91"/>
      <c r="K8" s="91"/>
      <c r="L8" s="91"/>
      <c r="M8" s="91"/>
    </row>
    <row r="9" spans="1:13" ht="14.25" thickBot="1">
      <c r="A9" s="185" t="s">
        <v>91</v>
      </c>
      <c r="B9" s="186"/>
      <c r="C9" s="186"/>
      <c r="D9" s="186"/>
      <c r="E9" s="186"/>
      <c r="F9" s="187"/>
      <c r="G9" s="11"/>
      <c r="H9" s="198" t="s">
        <v>91</v>
      </c>
      <c r="I9" s="199"/>
      <c r="J9" s="199"/>
      <c r="K9" s="199"/>
      <c r="L9" s="199"/>
      <c r="M9" s="200"/>
    </row>
    <row r="10" spans="1:13" ht="14.25" thickBot="1">
      <c r="A10" s="75" t="s">
        <v>92</v>
      </c>
      <c r="B10" s="75" t="s">
        <v>93</v>
      </c>
      <c r="C10" s="75" t="s">
        <v>94</v>
      </c>
      <c r="D10" s="75" t="s">
        <v>95</v>
      </c>
      <c r="E10" s="75" t="s">
        <v>96</v>
      </c>
      <c r="F10" s="75" t="s">
        <v>97</v>
      </c>
      <c r="G10" s="11"/>
      <c r="H10" s="77" t="s">
        <v>92</v>
      </c>
      <c r="I10" s="77" t="s">
        <v>93</v>
      </c>
      <c r="J10" s="77" t="s">
        <v>94</v>
      </c>
      <c r="K10" s="77" t="s">
        <v>95</v>
      </c>
      <c r="L10" s="77" t="s">
        <v>96</v>
      </c>
      <c r="M10" s="77" t="s">
        <v>97</v>
      </c>
    </row>
    <row r="11" spans="1:13" ht="13.5">
      <c r="A11" s="104">
        <v>1</v>
      </c>
      <c r="B11" s="13" t="s">
        <v>98</v>
      </c>
      <c r="C11" s="104">
        <v>1</v>
      </c>
      <c r="D11" s="105">
        <v>99.14</v>
      </c>
      <c r="E11" s="105">
        <f>D11*16%</f>
        <v>15.862400000000001</v>
      </c>
      <c r="F11" s="106">
        <f>C11*(D11+E11)</f>
        <v>115.0024</v>
      </c>
      <c r="G11" s="11"/>
      <c r="H11" s="107">
        <v>1</v>
      </c>
      <c r="I11" s="15" t="s">
        <v>98</v>
      </c>
      <c r="J11" s="107">
        <v>1</v>
      </c>
      <c r="K11" s="108">
        <v>95</v>
      </c>
      <c r="L11" s="108">
        <f>K11*16%</f>
        <v>15.200000000000001</v>
      </c>
      <c r="M11" s="109">
        <f>J11*(K11+L11)</f>
        <v>110.2</v>
      </c>
    </row>
    <row r="12" spans="1:13" ht="14.25" thickBot="1">
      <c r="A12" s="110">
        <v>2</v>
      </c>
      <c r="B12" s="111" t="s">
        <v>99</v>
      </c>
      <c r="C12" s="110">
        <v>1</v>
      </c>
      <c r="D12" s="112">
        <v>0.86</v>
      </c>
      <c r="E12" s="112">
        <f>D12*16%</f>
        <v>0.1376</v>
      </c>
      <c r="F12" s="113">
        <f>C12*(D12+E12)</f>
        <v>0.9976</v>
      </c>
      <c r="G12" s="11"/>
      <c r="H12" s="114">
        <v>2</v>
      </c>
      <c r="I12" s="115" t="s">
        <v>99</v>
      </c>
      <c r="J12" s="114">
        <v>1</v>
      </c>
      <c r="K12" s="116">
        <v>250</v>
      </c>
      <c r="L12" s="116">
        <f>K12*16%</f>
        <v>40</v>
      </c>
      <c r="M12" s="117">
        <f>J12*(K12+L12)</f>
        <v>290</v>
      </c>
    </row>
    <row r="13" spans="1:13" ht="14.25" thickBot="1">
      <c r="A13" s="185" t="s">
        <v>100</v>
      </c>
      <c r="B13" s="186"/>
      <c r="C13" s="186"/>
      <c r="D13" s="186"/>
      <c r="E13" s="187"/>
      <c r="F13" s="118">
        <f>SUM(F11:F12)</f>
        <v>116</v>
      </c>
      <c r="G13" s="11"/>
      <c r="H13" s="198" t="s">
        <v>100</v>
      </c>
      <c r="I13" s="199"/>
      <c r="J13" s="199"/>
      <c r="K13" s="199"/>
      <c r="L13" s="200"/>
      <c r="M13" s="119">
        <f>SUM(M11:M12)</f>
        <v>400.2</v>
      </c>
    </row>
    <row r="14" spans="1:13" ht="13.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</row>
    <row r="15" spans="1:13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ht="13.5">
      <c r="A16" s="11"/>
      <c r="B16" s="11"/>
      <c r="C16" s="72" t="s">
        <v>150</v>
      </c>
      <c r="D16" s="11"/>
      <c r="E16" s="11"/>
      <c r="F16" s="128"/>
      <c r="G16" s="11"/>
      <c r="H16" s="11"/>
      <c r="I16" s="11"/>
      <c r="J16" s="11"/>
      <c r="K16" s="11"/>
      <c r="L16" s="11"/>
      <c r="M16" s="128"/>
    </row>
    <row r="17" spans="1:13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12.75">
      <c r="A18" s="6"/>
      <c r="B18" s="6"/>
      <c r="C18" s="6"/>
      <c r="D18" s="6"/>
      <c r="E18" s="6"/>
      <c r="F18" s="120"/>
      <c r="G18" s="6"/>
      <c r="H18" s="6"/>
      <c r="I18" s="6"/>
      <c r="J18" s="6"/>
      <c r="K18" s="6"/>
      <c r="L18" s="6"/>
      <c r="M18" s="120"/>
    </row>
    <row r="19" spans="1:13" ht="12.75">
      <c r="A19" s="6"/>
      <c r="B19" s="6"/>
      <c r="C19" s="6"/>
      <c r="D19" s="6"/>
      <c r="E19" s="6"/>
      <c r="F19" s="120"/>
      <c r="G19" s="6"/>
      <c r="H19" s="6"/>
      <c r="I19" s="6"/>
      <c r="J19" s="6"/>
      <c r="K19" s="6"/>
      <c r="L19" s="6"/>
      <c r="M19" s="120"/>
    </row>
  </sheetData>
  <sheetProtection/>
  <mergeCells count="13">
    <mergeCell ref="A1:M1"/>
    <mergeCell ref="A2:M2"/>
    <mergeCell ref="A3:M3"/>
    <mergeCell ref="A4:M4"/>
    <mergeCell ref="A5:M5"/>
    <mergeCell ref="A13:E13"/>
    <mergeCell ref="H6:M6"/>
    <mergeCell ref="H7:M7"/>
    <mergeCell ref="H9:M9"/>
    <mergeCell ref="H13:L13"/>
    <mergeCell ref="A6:F6"/>
    <mergeCell ref="A7:F7"/>
    <mergeCell ref="A9:F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Universidad Distrital</cp:lastModifiedBy>
  <cp:lastPrinted>2011-03-14T20:27:31Z</cp:lastPrinted>
  <dcterms:created xsi:type="dcterms:W3CDTF">1996-11-27T10:00:04Z</dcterms:created>
  <dcterms:modified xsi:type="dcterms:W3CDTF">2011-03-15T20:03:25Z</dcterms:modified>
  <cp:category/>
  <cp:version/>
  <cp:contentType/>
  <cp:contentStatus/>
</cp:coreProperties>
</file>