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60" windowWidth="15480" windowHeight="5355" activeTab="0"/>
  </bookViews>
  <sheets>
    <sheet name="ANEXO 3" sheetId="1" r:id="rId1"/>
  </sheets>
  <definedNames>
    <definedName name="_xlnm._FilterDatabase" localSheetId="0" hidden="1">'ANEXO 3'!$A$63:$O$84</definedName>
  </definedNames>
  <calcPr fullCalcOnLoad="1"/>
</workbook>
</file>

<file path=xl/sharedStrings.xml><?xml version="1.0" encoding="utf-8"?>
<sst xmlns="http://schemas.openxmlformats.org/spreadsheetml/2006/main" count="300" uniqueCount="187">
  <si>
    <t>TELON</t>
  </si>
  <si>
    <t>DELL. SONY. HP, TOSHIIBA, NEC, OPTOMA</t>
  </si>
  <si>
    <t>SUMINISTRO DE RESPUESTOS POR 5 AÑOS  (RESPONDER SI O NO)</t>
  </si>
  <si>
    <t>TIEMPO DE RESPÚESTA A LA GARANTIA (RESPUESTA 24 Ó 48)</t>
  </si>
  <si>
    <t>GARANTIA OFERTADA  (EN AÑOS 2, 3, 4)</t>
  </si>
  <si>
    <t>UNIVERSIDAD DISTRITAL FRANCISCO JOSE DE CALDAS</t>
  </si>
  <si>
    <t>DESCRIPCION ITEM COTIZADO</t>
  </si>
  <si>
    <t>MARCA COTIZADA</t>
  </si>
  <si>
    <t xml:space="preserve">VALOR UNITARIO </t>
  </si>
  <si>
    <t>VALOR IVA</t>
  </si>
  <si>
    <t>VALOR TOTAL DEL ITEM</t>
  </si>
  <si>
    <t>VALOR PROPUESTA DEL GRUPO</t>
  </si>
  <si>
    <t xml:space="preserve">VALOR TOTAL PROPUESTA </t>
  </si>
  <si>
    <t>FACULTAD</t>
  </si>
  <si>
    <t>FASAB</t>
  </si>
  <si>
    <t>FCE</t>
  </si>
  <si>
    <t>FMARN</t>
  </si>
  <si>
    <t>FT</t>
  </si>
  <si>
    <t>FI</t>
  </si>
  <si>
    <t>VIDEO BEAM</t>
  </si>
  <si>
    <t>SONY</t>
  </si>
  <si>
    <t>TELEVISOR</t>
  </si>
  <si>
    <t>Canon</t>
  </si>
  <si>
    <t>VIDEOBEAM INTERACTIVO  FIJO A TECHO</t>
  </si>
  <si>
    <t>CANTIDAD</t>
  </si>
  <si>
    <t>ITEM</t>
  </si>
  <si>
    <t xml:space="preserve">NOMBRE EQUIPO </t>
  </si>
  <si>
    <t xml:space="preserve">DESCRIPCIÓN  Y/O  CARACTERÍSTICAS </t>
  </si>
  <si>
    <t>REFERENCIA DEL EQUIPO</t>
  </si>
  <si>
    <t>MARCAS SUGERIDAS</t>
  </si>
  <si>
    <t>CANON</t>
  </si>
  <si>
    <t>CONVOCATORIA PUBLICA  No. 007 DE 2012 CONTRATAR LA ADQUISICIÓN, INSTALACION Y CONFIGURACION DE EQUIPOS DE LABORATORIO DE LOS GRUPOS AUDIOVISUALES, FOTOGRAFIA, ASI COMO LA SOLUCIÓN INTEGRAL DE FOTOGRAFIA CON DESTINO A LOS LABORATORIOS DE LAS FACULTADES DE INGENIERÍA, TECNOLOGICA, CIENCIAS Y EDUCACIÓN, MEDIO AMBIENTE Y RECURSOS NATURALES Y ARTES-ASAB DE LA UNIVERSIDAD DISTRITAL FRANCISCO JOSÉ DE CALDAS, DE ACUERDO CON LAS CONDICIONES Y ESPECIFICACIONES PREVISTAS</t>
  </si>
  <si>
    <t xml:space="preserve">PROYECTOR INTERACTIVO  PARA EL APOYO EN ACTIVIDADES ACADÉMICAS  DE SOFTWARE DE ELECTRÓNICA </t>
  </si>
  <si>
    <t>S500 WI</t>
  </si>
  <si>
    <t>DELL, EPSON, SONY, PANASONIC</t>
  </si>
  <si>
    <t xml:space="preserve">TABLERO DIGITAL PLASMA 3D DE 60" </t>
  </si>
  <si>
    <t>MULTIMEDIA SOFTWARE</t>
  </si>
  <si>
    <t xml:space="preserve"> BLUE RAY 3D </t>
  </si>
  <si>
    <t>SONY, PANASONIC, LG, SAMSUNG, JVC</t>
  </si>
  <si>
    <t xml:space="preserve"> CÁMARA DE VIDEO </t>
  </si>
  <si>
    <t xml:space="preserve"> TABLERO DIGITAL PLASMA 3D DE 60" </t>
  </si>
  <si>
    <t xml:space="preserve"> AULA INTERACTIVA </t>
  </si>
  <si>
    <t xml:space="preserve"> TELEVISOR LED </t>
  </si>
  <si>
    <t>47lw5700
47lv5500
47lm6200</t>
  </si>
  <si>
    <t xml:space="preserve">CÁMARA FOTOGRÁFICA DIGITAL. </t>
  </si>
  <si>
    <t>EOS Rebel T3i</t>
  </si>
  <si>
    <t xml:space="preserve"> GRABADORA PERIODISMO DIGITAL </t>
  </si>
  <si>
    <t>Icd-px312</t>
  </si>
  <si>
    <t xml:space="preserve">Sony </t>
  </si>
  <si>
    <t>VPL-DX15</t>
  </si>
  <si>
    <t>BRAVIA 55" KDL-55EX500</t>
  </si>
  <si>
    <t>TEATRO EN CASA INHALAMBRICO, BLU RAY</t>
  </si>
  <si>
    <t>BDV-E780                                                                                   WHX906TXW</t>
  </si>
  <si>
    <t>REPRODUCTOR DE PELICULAS BLU RAY</t>
  </si>
  <si>
    <t>Full HD 1080p 3D BDP-S480</t>
  </si>
  <si>
    <t>CAMARA DE VIDEO HANDY CAM</t>
  </si>
  <si>
    <t>SONY HDR-PJ10</t>
  </si>
  <si>
    <t xml:space="preserve">CAMARA COMPACTA DIGITAL </t>
  </si>
  <si>
    <t>DSC-HX100V</t>
  </si>
  <si>
    <t>SISTEMA DE EDICION  MAC PRO 12 ( HARDWARE Y SOFTWARE)</t>
  </si>
  <si>
    <t xml:space="preserve">MAC PRO 12-CORE  (ademas la referencia del sofware es: Final Cut Pro X/Motion 5/Compresor 4 For Final Cut) </t>
  </si>
  <si>
    <t>Apple</t>
  </si>
  <si>
    <t>GRABADORA MP4 . USB</t>
  </si>
  <si>
    <t>CFD-RS60CP</t>
  </si>
  <si>
    <t>MEZCLADOR DE VIDEO PORTATIL</t>
  </si>
  <si>
    <t>MCS-8M</t>
  </si>
  <si>
    <t>KIT PARA CAMARAS HVR-S270U HDV 1080I</t>
  </si>
  <si>
    <t>Batería Sony BP-GL65-Cargador AC-DN10 Adaptador de CA /-Tarjeta de memoria 8GB CompactFlash UDMA 400x. -</t>
  </si>
  <si>
    <t>CAMARA DIGITALES DE VIDEO</t>
  </si>
  <si>
    <t>HXR MC2000U</t>
  </si>
  <si>
    <t>TRÍPODE PARA CAMARA</t>
  </si>
  <si>
    <t>DRAPPER, IG,  SM, BREDFOR</t>
  </si>
  <si>
    <t>IN3904
IN3916</t>
  </si>
  <si>
    <t xml:space="preserve">TABLETA DIGITALIZADORA GRANDE Y TÁCTIL </t>
  </si>
  <si>
    <t>Intuos5 large</t>
  </si>
  <si>
    <t>WACOM</t>
  </si>
  <si>
    <t>FLASH DIGITAL</t>
  </si>
  <si>
    <t>580 EX II</t>
  </si>
  <si>
    <t>CAMARA DIGITAL</t>
  </si>
  <si>
    <t>eos 7D 18 mp</t>
  </si>
  <si>
    <t>TARJETA MEMORIA</t>
  </si>
  <si>
    <t xml:space="preserve">TARJETA MEMORIA COMPACT FLASH 16 GB 200 X LEXAR </t>
  </si>
  <si>
    <t xml:space="preserve">TARJETA MEMORIA SD 16 GB CLASS 10 LEXAR PLATINUM </t>
  </si>
  <si>
    <t>FILTRO</t>
  </si>
  <si>
    <t>FILTRO CLOSE - UP   72 MM    + 1 +  2 + 4 + 10</t>
  </si>
  <si>
    <t xml:space="preserve">KIT DE LIMPIEZA PARA CAMARA ESTUCHE DE LUJO </t>
  </si>
  <si>
    <t>LENTE GRAN ANGULAR Y MACRO PARA CANON EOS 7D</t>
  </si>
  <si>
    <t xml:space="preserve">LENTE CANON </t>
  </si>
  <si>
    <t xml:space="preserve">LENTE CANON 100 MM F/2 USM </t>
  </si>
  <si>
    <t>BATERIAS PARA CAMARA</t>
  </si>
  <si>
    <t>BATERIA PARA CANON LP E5</t>
  </si>
  <si>
    <t xml:space="preserve">BAT. DIGITAL CANON LP E5 </t>
  </si>
  <si>
    <t>BATERIA PARA CANON LP E6</t>
  </si>
  <si>
    <t xml:space="preserve">BAT. DIGITAL CANON LP E6   </t>
  </si>
  <si>
    <t>MALETIN PROFESIONAL</t>
  </si>
  <si>
    <t>ESTUCHE MALETIN PROFESIONAL LOWEPRO FASTPACK 250 (BLACK)</t>
  </si>
  <si>
    <t>CAMARAS CANON EOS 5D MARK II (EF 24-105 MM LISU)</t>
  </si>
  <si>
    <t>CAMARAS CANON EOS 5D MARK II (EF 24-105 MM LISU</t>
  </si>
  <si>
    <t>CAMARA DIGITAL DE VIDEO</t>
  </si>
  <si>
    <t>GZ-HM960</t>
  </si>
  <si>
    <t>CALIBRADOR DE PANTALLAS</t>
  </si>
  <si>
    <t>PHOTO</t>
  </si>
  <si>
    <t xml:space="preserve">COLORMUNKI </t>
  </si>
  <si>
    <t>SOLUCION INTEGRAL DE FOTOGRAFIA</t>
  </si>
  <si>
    <t xml:space="preserve">SET ELINCHROM D-LITE 4 IT 400WS. </t>
  </si>
  <si>
    <t>Elinchrom</t>
  </si>
  <si>
    <t>SET LUZ CONTINUA 3 ANTORCHAS</t>
  </si>
  <si>
    <t>GENERADOR RANGER QUADRA SPEED A</t>
  </si>
  <si>
    <t xml:space="preserve">ADAPTADOR </t>
  </si>
  <si>
    <t>CAJA DE LUZ</t>
  </si>
  <si>
    <t xml:space="preserve">TRIPODE </t>
  </si>
  <si>
    <t>PORTA VIÑETA</t>
  </si>
  <si>
    <t>190XProb</t>
  </si>
  <si>
    <t xml:space="preserve"> MANFROTTO </t>
  </si>
  <si>
    <t xml:space="preserve">EXPOSÍMETRO </t>
  </si>
  <si>
    <t xml:space="preserve">Gossen, Digipro F </t>
  </si>
  <si>
    <t>AMPLIADORA</t>
  </si>
  <si>
    <t>VCP 6005,</t>
  </si>
  <si>
    <t xml:space="preserve"> Marca Kaiser</t>
  </si>
  <si>
    <t>TRANSFORMADOR</t>
  </si>
  <si>
    <t>LENTE</t>
  </si>
  <si>
    <t>f4</t>
  </si>
  <si>
    <t>Rogonar</t>
  </si>
  <si>
    <t>f2</t>
  </si>
  <si>
    <t>CORTADORA</t>
  </si>
  <si>
    <t>JUEGO DE FILTROS</t>
  </si>
  <si>
    <t>cokin</t>
  </si>
  <si>
    <t>FONDOS</t>
  </si>
  <si>
    <t>VALOR PROPUESTA SOLUCION INTEGRAL</t>
  </si>
  <si>
    <t>ITEM A ITEM</t>
  </si>
  <si>
    <t>CUADRO ANEXO No. 3 FORMULARIO DE ESPECIFICACIONES TÉCNICAS MÍNIMAS Y PROPUESTA ECONÓMICA</t>
  </si>
  <si>
    <t>PROJECTOR INTERACTIVO: BRILLO: 3200 LÚMENES ANSI, RELACIÓN DE CONTRASTE: TÍPICA DE 2300:1 (ENCENDIDO TOTAL/APAGADO TOTAL), RESOLUCIÓN: WXGA (1280 X 800), UNIFORMIDAD: TÍPICA DEL 80%, COMPATIBLE CON 3D.   ALIMENTACIÓN 120V CLAVIJA SISTEMA COLOMBIANO, DOS D-SUB PARA SEÑALES DE ENTRADA DE RGB/COMPONENTE ANALÓGICO, HDTV, SALIDA D-SUB DE 15 CLAVIJAS, ENTRADA RCA DE VIDEO COMPUESTO, ENTRADA MINI USB ESCLAVO PARA SOPORTE REMOTO, ACTUALIZACIÓN DE FIRMWARE. BOLÍGRAFO INTERACTIVO USB TIPO A PARA EL VISUALIZADOR USB / UN  USB TIPO B PARA LA PANTALLA USB.     CONEXIÓN INALÁMBRICA: CONECTOR WIFI USB CON LLAVE INALÁMBRICA USB INCORPORADA. ENTRADA DE AUDIO: UNA TIPO MICRÓFONO (DIÁMETRO DE 3,5 MM) / UN PAR DE CONECTORES RCA. SALIDA DE AUDIO: UNA TIPO MICRÓFONO (DIÁMETRO DE 3,5 MM). REDES: UN CONECTOR RJ45 PARA REDES. ENTRADA HDMI: UNA HDMI 1.3 (CUMPLE CON HDCP). RS232: UN MINI-DIN RS232 PARA CONTROL REMOTO DEL PROYECTOR CON CABLE DESDE LA COMPUTADORA. MICRÓFONO: UN PUERTO PARA MICRÓFONO. SALIDA DE CC DE 12 VOLTIOS A 200 MA QUE PERMITE EL CONTROL AUTOMÁTICO POR RELÉ DE LA PANTALLA DE PROYECCIÓN.  INCLUYE INSTALACION Y CABLEADO</t>
  </si>
  <si>
    <t>TV DIGITAL , TECNOLOGIA FHD,RESOLUCION 1920*1080,  CONTRASTE 3,000,000:1, SENSOR INTELIGENTE (TOUCH SCREEN), TECNOLOGIA DE CONVERSION DE 2D A 3D , PUERTO HDMI,USB,RCA (AUDIO Y VIDEO ANALOGO), SISTONIZADOR ATSC PARA NUEVA TELEVISION DIGITAL,BISEL DELGADO (MARCO),PROTECTOR DE VIDRIO ULTRADELGADO,ELIMINA EL VIDEOPROYECTOR.   SOFTWARE: INCLUYE HERRAMIENTAS DE HIPERVINCULOS CON PAGINAS WEB, EDITOR DE FOTOS, GRABA AUDIO Y VIDEO EN FORMATO AVI, GRABA EN FORMATO HTML, PDF, WORD, CONEXION DIRECTA INTERNET, 8 MODOS DE IMAGEN (VIVID, ESTANDAR, CINEMA, APS, JUEGO, DEPORTE, EXPERTO), UNA GALERIA 3700 RECURSOS DIDÁCTICOS INTERACTIVOS (INGLÉS, LENGUA CASTELLANA,   CIENCIAS, MATEMATICAS, ETC.....) PERMITE AGREGAR NUEVOS RECURSOS A LA GALERIA, EDITA FOTOS E IMAGENES ,ESTA SERIE BRINDA LAS MEJORES IMAGENES EN 3D, INCLUYE SOPORTE MOVIL. SALIDA DE AUDIO 10W + 10W. CONSUMO DE ENERGIA ON 196,00 WH. USB 2,0 (MP3, JPEG, HD DIVX). CERTIFICACIONES DE CALIDAD : CERTIFICACION THX 3D. GARANTIA MINIMA : 3 AÑOS.</t>
  </si>
  <si>
    <t>CAPACIDAD PARA REPRODUCIR CONTENIDO BLU-RAY 3D. REPRODUCTOR BLU-RAY DISC COMPLETAMENTE NUEVO PERMITE DISFRUTAR CONTENIDO EN LÍNEA, TENER ACCESO A TU PC Y CONECTARSE INALÁMBRICAMENTE A INTERNET.     INTERNET VIDEO DE ACCESO INSTANTÁNEO A CONTENIDO EN LÍNEA. WLAN READY. REPRODUCE MPEG2, H.264, VC-1, AVCHD, DIVX HD, MKV, MP4, WMV9, HD JPEG, DVD ESCALADOR, DOLBY DIGITAL, DOLBY DIGITAL PLUS, DOLBY TRUE HD, DTS, DTS HD, HIGH RESOLUTION AUDIO, DTS-HD MASTER AUDIO, LPCM, MP3, DVD/DVD±R/DVD±RW, INTERNET@TV, ALL SHARE A TRAVES DE DLNA, 2 USB 2.0, SALIDA HDMI. CONECTIVIDAD A TRAVES DE HDMI CEC Y USB 2.0. SALIDA DE  COMPONENTE (Y, PB, PR), SALIDA HDMI, SALIDA DE AUDIO 5.1 CANALES. INCLUIR CONTROL REMOTO. INCLUIR EL CABLE DE CONECTIVIDAD HDMI, CABLE DE CONECTIVIDAD USB 2.0, ADAPTADOR UWA-BR100 USB (CONECTOR DE WIFI USB), CABLE DE ALIMENTACIÓN 110 - 240 VAC Y INTERFAZ DE USUARIO GRÁFICA XROSS MEDIA BAR (XMB) PARA FACILITAR LA NAVEGACIÓN POR EL SISTEMA DE CINE EN CASA.</t>
  </si>
  <si>
    <t xml:space="preserve">CAMARA DE VIDEO DIGITAL TIPO HDR PJ10  FULL HD  INCLUYE TARJETA DE 32 GB Y 16 GB INTERNOS Y SALIDA HDMI ZOOM OPTICO </t>
  </si>
  <si>
    <t>AULAS INTERACTIVAS QUE INCLUYAN:  - VIDEO PROYECTOR INTERACTIVO: 3000 LUMEN O MÁS, RESOLUCIÓN WXGA, CONTRASTE 2000:1. INFRAROJO PARA CONTROL DE PRESENTACIONES SIN NECESIDAD DE ESTAR JUNTO AL TABLERO O PANTALLA DE PROYECCIÓN. PUERTO USB, HDMI 1.3, ETHERNET Y VGA. INSTALACIÓNCON SOPORTE PARA FIJACIÓN A TECHO,  CABLEADO Y CAJA METÁLICA ENTRADA /SALIDA (INSTALADA SOBRE LA PARED A 15M DE DISTANCIA DEL VIDEOBEAM) PARA CONEXIÓN DE POTENCIA, VGA ENTRADA, VGA SALIDA, USB, HDMI,  AUDIO ESTEREO Y VIDEO, AUDIO ESTÉREO Y ETHERNET   - SINTONIZADOR DE CANALES PARA TV.  - TELON DE PARED DE 2X2M: ELECTRICO CON CONTROL REMOTO.   - COMPUTADOR PORTATIL: MONITOR LD DE 14", PROCESADOR INTEL® CORE™ I3, MEMORIA RAM DE 2GB, DISCO DURO DE 500GB, PUERTOS USB, HDMI, CÁMARA INTEGRADA TARJETA DE RED ETHERNET Y WIFI..   - TEATRO EN CASA CON REPRODUCTOR DE BLUE RAY, 300W, SONIDO 5.1.     - INSTALACIÓN CABLEADO Y PUESTA A PRUEBA.</t>
  </si>
  <si>
    <t>TELEVISOR LED, 47", TDT EUROPEO (DVB-T1 Y DVB-T2), HOMOLOGADO PARA COLOMBIA. FULL HD (1920 X 1080), ALTO NIVEL DE CONTRASTE, INTERNET TV, NAVEGADOR WEB, WIFI, 4 PUERTOS HDMI, 2 PUERTOS USB, PUERTO ETHERNET,  SOPORTE DE MONTURA DE PARED VESA DE 40-55". CONTROL REMOTO MAGIC MOTION, QWERTY O SIMILAR.  INCLUYE SOPORTE VESA Y  LA INSTALACION</t>
  </si>
  <si>
    <t>18 MPIXELES. LENTE 18-135. FUNCIONALIDAD PARA GRABAR VIDEO EN ALTA DEFINICIÓN EN 1080 ASÍ COMO EN 720 Y RESOLUCIÓN ESTANDARD. RANGO DE ISO DE 100-6400 EXPANDIBLE A 12,800 Y PANTALLA DE ALTA RESOLUCIÓN DE 3″ GIRATORIA. MEMORÍA DE 4GB INCLUIDA.</t>
  </si>
  <si>
    <t>MEMORIA INCORPORADA 2 GB. CONECTIVIDAD CON PC. MICRÓFONO INCORPORADO MONOAURAL. FORMATO DE GRABACIÓN MP3. FORMATO DE REPRODUCCIÓN MP3. PUERTO USB. RANURA DE TARJETA DE MEMORIA MICROSD/M2</t>
  </si>
  <si>
    <t>VIDEOBEAM COMPACTO Y PORTÁTIL, QUE INCORPORE CONECTIVIDAD INALÁMBRICA INTEGRADA, VISUALIZADOR DE FICHEROS USB Y  CAPACIDAD DE TRANSMITIR VÍDEO. QUE INCORPORE TECNOLOGÍA 3LCD (BRIGHTERA O SIMILAR), CON SALIDA LUMINOSA DEL COLOR QUE PROPORCIONE BRILLO DE 3000 LÚMENES EN MODO ALTO CONSUMO Y 2400 LÚMENS EN MODO NORMAL. RESOLUCIÓN XGA 1024X768, CON ACCESORIOS SUMINISTRADOS (MANDO A DISTANCIA (1), BATERÍA DE LITIO PARA EL MANDO A DISTANCIA (1), HD D-SUB CABLE DE 15 PINS (2,0M) (1). CD-ROM (MANUAL DE INSTRUCCIONES), MANUAL DE REFERENCIA RÁPIDA, NORMAS DE SEGURIDAD. CABLE DE ALIMENTACIÓN DE CA 110V/60HZ, MALETA DE TRANSPORTE (1), TARJETA DE GARANTÍA.</t>
  </si>
  <si>
    <t>TV LED 55" FULL HD 1080P,   TDT EUROPEO (DVB-T1 Y DVB-T2), HOMOLOGADO PARA COLOMBIA, FRECUENCIA DE ACTUALIZACIÓN 120 HZ, SENSOR DE AMBIENTE.  PUERTO USB, 7 ENTRADAS, HDMI. SEÑAL DE VÍDEO: 1080/60P (HDMI  COMPONENTE), 1080/60I, 1080/24P (HDMI), 720/60P, 480/60P, 480/60I, DE ALIMENTACIÓN DE CA DE ENTRADA: 1 (TRASERA) LA CONEXIÓN AC 110V/60HZ, .ADICIONAL POR LO MENOS CON LAS SIGUIENTES CARACTERÍSTICAS: ENTRADA DE AUDIO ANALÓGICO (S) (TOTAL): 4 (1 LATERAL / 3 POSTERIOR), SALIDA DE AUDIO: 1 (TRASERA), VÍDEO POR COMPONENTES (Y / PB / PR) ENTRADA (S): 2 (TRASERO) (1 FIJA / 1 SELECCIONABLE) ,  ENTRADA DE VÍDEO COMPUESTO (S): 2 (1 LATERAL / 1 TRASERO) ,  SALIDA DE AUDIO DIGITAL (S): SALIDA DIGITAL ÓPTICA - 1 (TRASERA),  CONEXIÓN HDMI (TOTAL): 4 (2 LATERAL / TRASERO 2),  HDMI ENTRADA DE PC.  PC (D-SUB) + ENTRADA DE AUDIO (ESTÉREO MINI): 1 (TRASERA),  CONEXIÓN DE ENTRADA DE RF (S): 1 (TRASERA),  USB 2.0: 1 (LATERAL), DOLBY  DIGITAL , POR LO MENOS CON  POTENCIA DE SALIDA DE AUDIO DE 20W (10W X2)     INCLUYE SOPORTE VESA Y  LA INSTALACION</t>
  </si>
  <si>
    <t>CINE EN CASA REPRODUCTOR DE BLU-RAY DISC™ FULL HD 3D Y DVD - , CON UNA CALIDAD 1080P, SONIDO SURROUND 3D - WI-FI® INTEGRADO.  POR LO MENOS 2 ALTAVOCES POSTERIORES INALÁMBRICOS, QUE PERMITA TRANSMITIR CONTENIDO DE INTERNET MEDIANTE WI-FI, POR LO MENOS 1  ENTRADA Y UNA SALIDA HDMI®, CALIBRACIÓN AUTOMÁTICA DE ALTAVOCES. CON LA BASE PARA IPOD/IPHONE,. SOPORTE REPRODUCCIÓN: BD, DVD (-VR), CD-DA, MP3/WMABD, DVD (-VR), CD-DA, MP3/WMABD, DVD (-VR) BD, DVD (-VR), CD-DA, MP3/WMA. POR LO MENOS DOS PUERTOS USB. POTENCIA MAYOR A 1000W. INCLUIR CABLES RCA, CABLE COMPUESTO, HDMI. DE PODER, CONTROL REMOTO. PILAS, CABLES PARA LOS DEMÁS BAFLES. Y DEMÁS ACCESORIOS QUE HAGAN PARTE DEL EQUIPO</t>
  </si>
  <si>
    <t>REQUISITOS DE ENERGÍA (VOLTAJE) 110V/60HZ. CABLE HDMI. SALIDA HDMI X1. SALIDA DE VÍDEO COMPONENTE X1. SALIDA DE VÍDEO COMPUESTO X1. SALIDA DE AUDIO COAXIAL X1. SALIDA DE 2 CANALES DE AUDIO ANALÓGICA X1. USB WI-FI. PRESENTACIÓN DE FOTO CON MÚSICA (CD, USB). TRANSMISIÓN EN VIVO. TRANSMISIÓN 3D. FOTOTV HD.  AUDIO DAC 192KHZ/24BIT. DTS-HD DECODIFICACIÓN DE AUDIO. CONVERSIÓN VIDEO DIGITAL A ANÁLOGO 1080I,720P: 12BIT/148.5MHZ 480I/P, 576I/P: 12BIT/108MHZ. AVC-HD (DISCO Y USB). USB PLAYBACK. DMP (VIDEO, AUDIO, FOTO).</t>
  </si>
  <si>
    <t>GRABACION EN ALTA DEFINICIÓN. ESTABILIZADOR DE IMAGEN. FLASH INCORPORADO. GRABACIÓN DE AUDIO ENVOLVENTE (5,1 CANALES). GRABACIÓN EN 24MBPS. RESOLUCIÓN DE IMAGEN FIJA. ZOOM DIGITAL 350X. DUAL REC 5.3MP DE IMAGEN FIJA. ZOOM ÓPTICO 30X. SALIDA HDMI    PANTALLA LCD EXTRA FINA DE 3.0 - 230K. FUNCIÓN GPS.    LENTE GRAN ANGULAR: LENTE GRAN ANGULAR CARL ZEISS DE 29.8MM. DISPARADOR CON DETECCIÓN DE SONRISA. COMPATIBILIDAD TARJETAS DE MEMORIA  COMPATIBLE YA SEA: STICK DUO / MEMORY STICK PRO DUO / SD / SDHC O SDXC). RESOLUCIÓN DE VIDEO:  1920 X 1080.  SENSOR DE IMAGEN: CMOS. CONTROL REMOTO. BATERÍA Y CARGADOR 120-240V/60HZ.  INCLUIR TARJETA DE MEMORIA 32GB</t>
  </si>
  <si>
    <t>ZOOM ÓPTICO 30X-ZOOM DE PRECISIÓN DIGITAL 120X APROX. (TOTAL)   PÍXELS EFECTIVOS (MEGAPÍXELES) APROX. 16,2  LCD / VISOR     TAMAÑO DE PANTALLA LCD (PULGADAS) 7,5 CM (TIPO 3)    NÚMERO TOTAL DE PUNTOS DE LCD 921.600  GRABACIÓN    SOPORTE DE GRABACIÓN MEMORY STICK DUO™ / MEMORY STICK PRO DUO™ (MARK2 SÓLO PARA PELÍCULAS) / MEMORY STICK PRO DUO™ HIGH SPEED (SIN ALTA VELOCIDAD) / MEMORY STICK PRO-HG DUO™ (SIN ALTA VELOCIDAD)    SOPORTE DE GRABACIÓN II TARJETA DE MEMORIA SD (CLASE 4 O SUPERIOR PARA PELÍCULAS), TARJETA DE MEMORIA SDHC O SDXC (CLASE 4 O SUPERIOR PARA PELÍCULAS)   FORMATO DE GRABACIÓN JPEG    REPRODUCCIÓN / EDICIÓN    REPRODUCCIÓN HD (ALTA DEFINICIÓN) MENOS DE 16 MEGAPÍXELES (4608 X 3456)    PRESENTACIÓN DE DIAPOSITIVAS CON MÚSICA SÍ    VÍDEO DE DIAPOSITIVAS SÍ    ZOOM EN REPRODUCCIÓN SÍ (8X)   ENTRADA Y REVISIÓN (MPEG) SÍ CLAVIJAS    TERMINAL MULTIUSO CON ALTA DEFINICIÓN TYPE3C, AV (SD)/USB   TERMINAL MULTIUSO SÍ   USB 2.0 DE ALTA VELOCIDAD SÍ    ACCESORIOS SUMINISTRADOS BATERÍA RECARGABLE (NP-FH50), ADAPTADOR DE CA (AC-L200C/AC-L200D), CABLE USB, CABLE DE ALIMENTACIÓN, CORREA PARA EL CUELLO, TAPA DE LENTE, CORREA PARA TAPA DE LENTE, CD-ROM   DEBE INCLUIR 2 MEMORIAS  MINIMO DE 8 GIGAS, EN DOS FORMATOS  COMPATIBLES</t>
  </si>
  <si>
    <t xml:space="preserve">CINE EN CASA REPRODUCTOR DE BLU-RAY. FULL HD 3D Y DVD - , CON UNA CALIDAD 1080P, SONIDO SURROUND 3D - WI-FI INTEGRADO.  POR LO MENOS 2 ALTAVOCES POSTERIORES INALÁMBRICOS, QUE PERMITA TRANSMITIR CONTENIDO DE INTERNET MEDIANTE WI-FI, POR LO MENOS 1  ENTRADA Y UNA SALIDA HDMI, CALIBRACIÓN AUTOMÁTICA DE ALTAVOCES. SOPORTE REPRODUCCIÓN: BD, DVD (-VR), CD-DA, MP3/WMABD, DVD (-VR), CD-DA, MP3/WMABD, DVD (-VR) BD, DVD (-VR), CD-DA, MP3/WMA. POR LO MENOS DOS PUERTOS USB. POTENCIA MAYOR A 1000W. INCLUIR CABLES RCA, CABLE COMPUESTO, HDMI. DE PODER, CONTROL REMOTO. PILAS, CABLES PARA LOS DEMÁS BAFLES. ALIMENTACIÓN 110V/60HZ. </t>
  </si>
  <si>
    <t>DOS PROCESADORES INTEL DOS 2,93 6-CORE INTEL XEON "WESTMERE" (12 NÚCLEOS)/ 64 GB DE MEMORIA SDRAM ECC DDR3 EN OCHO RANURAS (64 GB )(8X8GB)/ TARJETA RAID: MAC PRO RAID CARD/ 8 TB CON CUATRO UNIDADES DE DISCO DURO SERIAL ATA DE 2 TB A 7200 RPM SERIAL ATA 3 GB/. DOS TARJETAS GRÁFICAS ATI RADEON HD 5770 1GB/ DOS UNIDADES ÓPTICAS SUPERDRIVE 18X DE DOBLE CAPA QUE GRABA Y REPRODUCE TANTO CDS COMO DVDS. / UN APPLE MAGIC MOUSE Y UN MAGIC TRACKPAD/UN TECLADO APPLE KEYBOARD CON TECLADO NUMÉRICO (PARA LATINOAMÉRICA) Y GUÍA DEL USUARIO/ UN APPLE MINI DISPLAYPORT A DVI/ DOS APPLE LED CINEMA DISPLAY (27 "PANTALLA PLANA) THUNDERBOLT DISPLAY INTEGRA LA TECNOLOGÍA DE E/S. PANTALLA RETROILUMINADA POR LED DE 2.560 POR 1.440 PÍXELES DE ALTA RESOLUCIÓN, UNA CÁMARA FACETIME HD, AUDIO DE ALTA CALIDAD, POR LO MENOS TRES PUERTOS USB 2.0, UN PUERTO FIREWIRE 800, POR LO MENOS UN PUERTO GIGABIT ETHERNET Y POR LO MENOS UN PUERTO THUNDERBOLT PARA CONECTAR EN CADENA DISPOSITIVOS DE ALTO RENDIMIENTO. ACCESORIOS, POR LO MENOS 3 CABLES FIREWIRE  800, 3 THUNDERBOLT. SISTEMA DE EDICION DE VIDEO FINAL CUT PRO X(• MONITOREO DE TRANSMISIÓN DE VIDEO Y AUDIO CON DISPOSITIVOS PCIE DE TERCEROS Y DISPOSITIVOS DE E/S THUNDERBOLT.1 • ARQUITECTURA DE 64 BITS PARA APROVECHAR MÁS DE 4 GB DE RAM. • RENDERIZADO DE FONDO USANDO GPU Y CPU. • SEGMENTACIÓN POR COLORES ADMINISTRADA POR COLORSYNC. • RENDERIZADO DE PUNTO FLOTANTE DE ALTA PRECISIÓN EN UN ESPACIO DE COLOR DE LUZ LINEAL. • USA GRAND CENTRAL DISPATCH PARA APROVECHAR TODOS LOS PROCESADORES DISPONIBLES. • PREVISUALIZACIÓN A PANTALLA COMPLETA Y EN TIEMPO REAL DE ARCHIVOS MULTIMEDIA EN SD, HD, 2K O 4K SOBRE LA PANTALLA PRINCIPAL O UN LED CINEMA DISPLAY CONECTADO. • TECLADO PERSONALIZADO. • SOPORTE COMPLETO PARA UNICODE. • EXPORTACIÓN ACELERADA POR GPU. • VISTA DE PANTALLA COMPLETA EN OS X LION.• FAMILIA PRORES DE APPLE, UN CÓDEC VBR DE 10 BITS Y ANCHO COMPLETO, COMPATIBLE CON LOS PRINCIPALES TAMAÑOS Y VELOCIDADES DE FOTOGRAMAS, DESDE PRORES PROXY HASTA PRORES 4444. • RESOLUCIONES COMPATIBLES CON TAMAÑOS DE FOTOGRAMAS DE HASTA 4K. • CODIFICACIÓN DE ARCHIVOS MULTIMEDIA ORIGINALES EN PRORES 422 O PRORES PROXY PARA MEJORAR EL DESEMPEÑO. • CREA CAMERA ARCHIVES DESDE CUALQUIER CARPETA DE ARCHIVOS MULTIMEDIA PARA IMPORTAR A FINAL CUT PRO. • IMPORTA CAMERA ARCHIVES DESDE SOFTWARE Y TARJETAS DE CAPTURA DE VIDEOS DE TERCEROS. • IMPORTA DESDE DISPOSITIVOS DE APPLE, COMO IPHONE, IPOD TOUCH E IPAD 2. • IMPORTA PROYECTOS Y EVENTOS DESDE IMOVIE. • IMPORTACIÓN DE IMX, XDCAM, XDCAM EX, XDCAM HD Y XDCAM HD422 DE SONY CON SOFTWARE SONY ADICIONAL. • CONTROL DE DISPOSITIVOS FIREWIRE PARA CAPTURAR LA TRANSMISIÓN DE HDV, DV, DVCAM, DVCPRO, DVCPRO 50 Y DVCPRO HD DESDE CINTAS. • EXPORTA Y GRABA DVD, AVCHD Y BLU-RAY.3 • MENÚS DISEÑADOS POR APPLE PARA DVD Y MENÚS ANIMADOS PARA DISCOS BLU-RAY. • EXPORTA COMO SECUENCIA DE IMÁGENES. • EXPORTA COMO TRANSMISIÓN EN VIVO POR HTTP PARA TRANSMISIONES DE INTERNET A REDES CELULARES, WI-FI Y DE BANDA ANCHA. • EXPORTACIÓN A FORMATOS SIN COMPRIMIR 4:2:2 DE 8 BITS Y 10 BITS. • EXPORTA AUDIO COMO ARCHIVOS AAC, AC3, AIFF, CAF, MP3 Y WAV. • IMPORTA Y EDITA ARCHIVOS CON CAPAS DE ADOBE PHOTOSHOP. • SOPORTE DE EDICIÓN NATIVA4 PARA: H.264 DE CÁMARAS GOPRO E IFRAME/ H.264 DE CÁMARAS DSLR/ BROADCAST WAVE FORMAT (BWF)/( DV, DVCAM, DVCPRO, DVCPRO 50 Y DVCPRO HD. • HDV/AVC-INTRA, COMO AVC-INTRA 100 Y AVC-INTRA 50, DE PANASONIC/ IMX, XDCAM HD, XDCAM HD422 Y XDCAM EX DE SONY/XDCAM EX CREADO POR JVC/ CANON XF MPEG-2; INGESTA COMPATIBLE CON OTRO SOFTWARE/AVCHD, INCLUYENDO AVCCAM DE PANASONIC Y NXCAM DE SONY/SD Y HD DE 8 Y 10 BITS SIN COMPRIMIR/APPLE INTERMEDIATE CODEC. • IMÁGENES FIJAS, COMO PSD, BMP, GIF, RAW, JPEG, PNG, TGA Y TIFF. • AUDIO COMPRIMIDO, COMO AAC, AIFF, BWF, CAF, MP3, MP4 Y WAV. • IMPORTA Y EXPORTA XML PARA LA COLABORACIÓN CON HERRAMIENTAS DE ACABADO Y SISTEMAS DE ADMINISTRACIÓN DE RECURSOS DIGITALES DE TERCEROS.</t>
  </si>
  <si>
    <t xml:space="preserve">CAPACIDAD DE MANEJO DE POTENCIA 90W PMPO 4,6W RMS (2,3W+2,3W)     ENTRADA ENTRADA AUXILIAR DE AUDIO.     SALIDA RMS ESTÉREO 2,3 W+2,3 W, 90W PMPO    REPRODUCCIÓN Y GRABACIÓN DE AUDIO DIGITAL REPRODUCTOR DE CD-R/CD-RW/RADIO/CASETE.    REPRODUCCIÓN Y GRABACIÓN DE MÚSICA DIGITAL . OPR LO MENOS UN PUERTO USB INTEGRADO PARA REPRODUCTORES. PORTATIL  </t>
  </si>
  <si>
    <t>SWITCHER MULTIFUNCIONAL DE ALTO DESEMPEÑO DOTADO DE UN DISEÑO SENCILLO E INTUITIVO.   CARACTERÍSTICAS BÁSICAS:  8 ENTRADAS    MODO HD: (4 X HD-SDI, 3 X HDMI, 1X DVI-I) CON FUNCIÓN SINCRONIZADOR DE CUADROS    MODO SD: (4 X SD-SDI, 3 X COMPUESTA ANÁLOGA, 1 X DVI-I) CON FUNCIÓN SINCRONIZADOR DE CUADROS   4 SALIDAS   MODO HD: PGM (HD-SDI), AUX1 (HD-SDI), AUX2 (HD-SDI Y DVI-D), MULTIVISUALIZADOR (DVI-D Y HD-SDI)   MODO SD: PGM (SD-SDI), AUX1 (SD-SDI), AUX2 (SD-SDI Y COMPUESTA ANÁLOGA), MULTIVISUALIZADOR (DVI-D Y SD-SDI)   1M/E + 1 KEY + AUX MIX     UNA SEÑAL DE RECORTADOR ELECTRÓNICO DE VIDEO Y UNA SEÑAL DE ENTRADA MIXTA AUX PUEDEN SER INSERTADAS EN EL PROGRAMA PRINCIPAL.   FUNCIÓN MULTIVISUALIZACIÓN    SALIDA PARA MEMORIA DE CUADRO MONO CANAL./ EL EQUIPO DEBE LLEVAR CABLES DE PODER Y TODOS LOS ACESORIOS NECESARIOS PARA SU FUNCIONAMIENTO.</t>
  </si>
  <si>
    <t xml:space="preserve">BATERÍA SONY BP-GL65 DE IÓN DE LITIO QUÍMICA PARA VIDEOCÁMARAS PROFESIONALES Y VTR QUE ACEPTAN V-MOUNT BATERÍAS.  -CARGADOR AC-DN10 ADAPTADOR DE CA / -TARJETA DE MEMORIA TRANSCEND 32GB  COMPACTFLASH UDMA 400X. -MALETIN PETROL BAGS PC103 DECA U-BAG </t>
  </si>
  <si>
    <t>VIDEOCAMARA. INCLUYE: BATERIAS, MEMORIA 32 GB, LENTES Y ADAPTADORES, TELEFOTO, MALETA Y FILTROS TIFFEN.   SSTEMA 1080/60I; NTSC 480/60I    SENSOR  R CMOS. 4.2MP (2.65MP EFECTIVOS)    LENTE 12X. G-LENS 29.8-357.6MM (35MM EQUIVALENTE, 16X9 MODO), F/1.8-3.4    160X  ZOOM DIGITAL    MODO: OPTICAL STEADYSHOT W, ACTIVE MODE, ENFOQUE AUTO/MANUAL     RESOLUCIÓN HORIZONTAL 1080 LINEAS    ILUMINACIÓN MINIMA  3 LUX (1/30 SHUTTER SPEED), 11 LUX (1/60 SHUTTER SPEED)    MONITOR LCD DE 2.7", CLEARPHOTO LCD, 230,400 PIXELS (16:9)    VIEWFINDER 0.2" COLOR, 201,600 PIXELS (4:3)  RANURA DE MEMORIA  (SD/MEMORY STICK MEDIA)   RANGO DE VELOCIDAD DEL DISPARADOR 1/6 - 1/10000 (CONTROL MANUAL DEL DISPARADOR)    BALANCE DE BLANCOS AUTOMATICO, EXTERIORES (5800K), INTERIORES (3200K),  PANEL TACTIL</t>
  </si>
  <si>
    <t>TRÍPODE PARA LA CÁMARA, CONSTRUCCIÓN DE ALUMINIO ANODIZADO, CAPACIDAD DE CARGA: 15.4 LIBRAS (7KG),  ALTURA MÁXIMA: 59,0 "(150.0CM) , ALTURA MÍNIMA: 27.6 "(70.1CM), LONGITUD CERRADA: 30,0 "(76,2 CM), BURBUJA DE NIVEL / ILUMINADO: SÍ / NO,  PESO: 7,0 LIBRAS (3,2 KG), BOLA DE NIVELACIÓN DE 50 MM | 2-WAY FLUIDO,  FIJACIÓN RÁPIDA | BURBUJA DE NIVEL, DE NIVEL MEDIO ESPARCIDOR | FUNDA</t>
  </si>
  <si>
    <t xml:space="preserve">TELON PARA PROYECCON SM/ IG, BASE BLANCO MATE, ESTRUCTURA METALICA PARA PARED O TECHO, ENROLLADO POR PULSO TAMAÑO 2,0 X 2,0 MS.  CUMPLE NORMATIVA DE SEGURIDAD Y INCENDIO M1. </t>
  </si>
  <si>
    <t>VIDEOBEAM INTERACTIVO DE 3000 LUMEN O MÁS, RESOLUCIÓN WXGA (1280X800), CONTRASTE 3200:1. BRILLO 2700 ANSI LUMENS. INFRAROJO PARA CONTROL DE PRESENTACIONES SIN NECESIDAD DE ESTAR JUNTO AL TABLERO O PANTALLA DE PROYECCIÓN. PUERTO USB, HDMI 1.3, ETHERNET Y VGA. SOPORTE PARA FIJACIÓN A TECHO,  CABLEADO Y CAJA METÁLICA ENTRADA /SALIDA (INSTALADA SOBRE LA PARED A 10M DE DISTANCIA DEL VIDEOBEAM) PARA CONEXIÓN DE POTENCIA, VGA ENTRADA, VGA SALIDA, USB, HDMI,  AUDIO ESTEREO Y VIDEO, SVIDEO Y ETHERNET, INCLUTYE EL CABLE HDMI, CABLE USB, CABLE RCA, CABLE DE AUDIO ESTEREO PC, CABLE EN PLACA TOMA Y VIDEOBEAM.</t>
  </si>
  <si>
    <t>ESPECIFICACIONES     AREA ACTIVA:LÁPIZ: 325 X 203 MM, TÁCTIL: 224 X 140 MM    SENSOR AVANZADO DE PUNTA DE LÁPIZ: SÍ    CONFIGURACIÓN ESPECÍFICA DE APLICACIONES: SÍ    BUNDLED SOFTWARE DOWNLOAD PROGRAM: SÍ   COLOR: NEGRO    COMPATIBILIDAD: MAC Y PC    INTERFAZ: USB O INALÁMBRICO RF (CON KIT DE ACCESORIOS    INALÁMBRICOS QUE SE VENDEN POR SEPARADO)    CAMBIO DE PANTALLA: SÍ    EXPRESS KEYS: 8    EXPRESS VIEW DISPLAY: SÍ   INGRESO SENSIBLE AL TACTO: CONTROLES TOUCH RING DEFINIDOS POR EL    USUARIO HASTA DE CUATRO FUNCIONES FRECUENCIA MÁXIMA DE INFORMES: 200 PPS   MULTI-FINGER TOUCH: SÍ    PEN ACCURACY: ± 0,25 MM   DIMENSIONES DE LA TABLETA: 487 X 318 X 12 MM    NIVELES DE SENSIBILIDAD A LA PRESIÓN: 2048   RESOLUCIÓN: 5080 LPI (LÍNEAS POR PULGADA)    RANGO DE INCLINACIÓN (TODOS LOS LÁPICES): ± 60 GRADOS</t>
  </si>
  <si>
    <t xml:space="preserve">MEDICIÓN DE FLASH E-TTL II    NÚMERO GUÍA DE 58*    FUNCIONA COMO FLASH MAESTRO O ESCLAVO INALÁMBRICO   CABEZAL DE ZOOM DE 24-105 MM CON DIFUSOR DE 14 MM   RECICLAJE RÁPIDO Y SILENCIOSO  BALANCE DE BLANCOS COMUNICADO A UNA SLR DIGITAL    PIE DE MONTURA METÁLICO  CABEZAL GIRATORIO A 180 GRADOS    HAZ DE AYUDA AF </t>
  </si>
  <si>
    <t xml:space="preserve"> •SENSOR CMOS APS-C DE 18 MP     • DISPAROS HASTA 8 FPS     • GAMA DE ISO HASTA 12800    • APROX. VISOR DE 100%     • 19 PUNTOS AF TIPO CRUZ     • SISTEMA DE MEDICIÓN IFCL     • DUAL "DIGIC 4"     • VÍDEOS FULL HD     • TRANSMISOR SPEEDLITE INTEGRADO    • LCD CLEAR VIEW II DE 3"     • CUERPO DE ALEACIÓN DE MAGNESIO CON    PROTECCIÓN DEL ENTORNO</t>
  </si>
  <si>
    <t xml:space="preserve">KIT DE LIMPIEZA DE 5 PIEZAS PARA CANON EOS 7D  </t>
  </si>
  <si>
    <t>CARACTERÍSTICAS PRINCIPALES:     • MARCA: BESEL     • MODELO: BESEL WA62     • FACTOR DE CONVERSIÓN: 0.5X     • ÓPTICA DE CRISTAL DE ALTA CALIDAD    • ROSCA TRASERA: 62MM (TENEMOS ADAPTADORES PARA TODOS LOS DIÁMETROS DE ROSCA, CONSÚLTENOS)   • ROSCA FRONTAL: 82MM     • MACRO: SI     • COMPATIBILIDAD HD (ALTA DEFINICIÓN): SÍ    • PESO: 272 GRAMOS     • TAPAS Y BOLSA INCLUIDA </t>
  </si>
  <si>
    <t xml:space="preserve">BATTERY CHARGER LC-E5 </t>
  </si>
  <si>
    <t>SENSOR FULL FRAME CMOS DE FOTOGRAMA COMPLETO DE 21.0 MP   · 6.3 FPS, RÁFAGA DE 60 IMÁGENES JPEG    · AF DE 61 PUNTOS CON 6 PUNTOS AF AUXILIAR    · PANTALLA LCD DE 3.2”    · PROCESADOR DIGIC V    · GRABA IMÁGENES RAW/JPEG    · SOFTWARE DIGITAL PHOTO PROFESIONAL    · CUERPO COMPACTO DE ALEACIÓN DE MAGNESIO   · OPCIONES DE CONECTIVIDAD</t>
  </si>
  <si>
    <t>NÚMERO SENSORES 1 N       TIPO SENSOR CMOS - 1/2,3    ÓPTICA JVC HD GT LENS    DISTANCIA FOCAL 3,7-37,6   ZOOM ÓPTICO/DIGITAL 10X / 200X    PANTALLA / VISOR LCD DE 3,5 PULGADAS Y 920.000 PÍXELES DE RESOLUCIÓN     TIPO ALMACENAMIENTO TARJETA SD / SDHC / SDXC    INTERFAZ DE CONEXIÓN USB 2.0    INTERFAZ DE VIDEO HDMI, VÍDEO POR COMPONENTES, VÍDEO COMPUESTO, RCA    DIMENSIONES 54 X 62 X 121 MM.   PESO 370 G   SOFTWARE INCLUIDO PIXELA EVERIO MEDIABROWSER</t>
  </si>
  <si>
    <t>ESPECTROFOTÓMETRO  DE COLOR NEGRO, SOFTWARE DE PERFILADO, SOFTWARE  COLORPICKER E DIGITALPOUCH, SOFTWARE DE CALIBRACIÓN DE CÁMARAS COLORCHECKER, OBJETIVO COLORCHECKER CLASSIC [MINI], DVD DE FORMACIÓN INTERACTIVA, FUNDA PROTECTORA/SOPORTE DE MONITOR, GUÍA DE INICIO RÁPIDO Y CABLE DE ALIMENTACIÓN USB. INCLUIR UNA LICENCIA ILIMITADA PARA TODOS LOS USUARIOS.  DEBE INCLUIR UN CONTRATO DE LICENCIA DE USUARIO FINAL (EULA - END USER LICENSE AGREEMENT, POR SUS SIGLAS EN INGLÉS) QUE PERMITE A UN ÚNICO USUARIO INSTALAR Y EJECUTAR UN NÚMERO ILIMITADO DE INSTANCIAS DEL SOFTWARE EN UN NÚMERO ILIMITADO DE COMPUTADORAS QUE POSEA.   PERMITE A LOS CLIENTES ELIMINAR LIBREMENTE EL PRODUCTO DE UNA COMPUTADORA Y AÑADIRLO A OTRA SIN NECESIDAD DE NINGÚN REGISTRO DEL SOFTWARE. EL PROCESO DE ACTIVACIÓN DEBE ESTAR DISEÑADO PARA PERMITIR QUE EL SOFTWARE CONÉCTESE AL DISPOSITIVO DE HARDWARE LA PRIMERA VEZ QUE SEA UTILIZADO EN LA ESTACIÓN DE LA COMPUTADORA DESIGNADA Y NO NECESITA UNA CONEXIÓN A INTERNET. UN ARCHIVO PDF ACERCA DE LA POLÍTICA DE LICENCIAS ILIMITADAS DEL USUARIO ÚNICO PUEDE SER DESCARGADO POR MEDIO DEL ENLACE DE LA FICHA SOPORTE</t>
  </si>
  <si>
    <t xml:space="preserve">CADA SET CONTIENE:   3 CABEZAS DE LUZ ELINCHROM D-LITE 4/400WS.    LUZ DE MODELADO, POTENCIA VARIABLE,    FOTOCELDA, RECEPTOR  Y VENTILADOR INCORPORADO    1 TRASMISOR SKYPORT ECO   3 CABLES PARA CORRIENTE   1 CABLE DE SINCRONIZACIÓN X 5MT   3 TAPAS PROTECTORAS   1 REFLECTOR 16CM 90°    2 CAJAS DE LUZ 66 X 66CM.   3 TRÍPODES ALTURA 85 - 235CM.   1 TULA PARA TRANSPORTAR TRÍPODES Y CAJAS DE LUZ     1 SET SOMBRILLAS PLATEADA Y TRASLUCIDA DE 83CM.  2 MALETAS DE LONA PARA TRANSPORTE DE 2 CABEZAS   1 DVD GUÍA DE ILUMINACIÓN + CARTILLA </t>
  </si>
  <si>
    <t xml:space="preserve">CONTIENE.   3 SCANLITE 300 / 650WS   2 REFLECTORES 16CM ESTÁNDAR    1 SET DE BANDERAS 21CM + REFLECTOR.  3 PROTECTORES PIREX   3 TRÍPODES ALTURA 85 - 235CM.   1 TULA PARA TRANSPORTAR TRÍPODES   1 MALETA RÍGIDA PARA 3 CABEZAS Y ACCESORIOS  3 LÁMPARAS HALÓGENAS 300WS   3 LÁMPARAS HALÓGENAS 650WS    </t>
  </si>
  <si>
    <t>CONTIENE:    2 BATERÍAS  + 1 CARGADOR MULTIVOLTAJE    1 TRASMISOR SKYPORT + RECEPTOR INCORPORADO   1 CABLE DE SINCRONIZACIÓN X 5 MTRS   2 ANTORCHAS RANGER QUADRA A   2 REFLECTORES ESTÁNDAR PARA RANGER QUADRA   1 CORREA  2 TRÍPODES ALTURA 85 - 235CM.   1 TULA PARA TRÍPODES Y CAJAS DE LUZ   1 MALETA RÍGIDA PARA TRANSPORTE DEL EQUIPO.</t>
  </si>
  <si>
    <t>PARA RANGER Q</t>
  </si>
  <si>
    <t>CAJA DE LUZ 90X110 + DIFUSOR VENTANA</t>
  </si>
  <si>
    <t>CAJA DE LUZ 100X100 CM</t>
  </si>
  <si>
    <t>CAJA DE LUZ OCTA 135 CM</t>
  </si>
  <si>
    <t>CAJA DE LUZ 130X50CM</t>
  </si>
  <si>
    <t>CAJA DE LUZ DEEP OCTA 150 CM . INDIRECTA</t>
  </si>
  <si>
    <t>TRÍPODE JIRAFA COMPLETO</t>
  </si>
  <si>
    <t>PARA AMPLIADORA KAISER VP350</t>
  </si>
  <si>
    <t>TUBOS DE FIBRA DE CARBONO PARA LAS PATAS Y LA COLUMNA CENTRAL , TUBO DE FIBRA DE CARBÓN 100%, DE TRES FACETAS, CON LA FAMOSA PATENTE QUE PERMITE CAMBIAR LA POSICIÓN DE LA COLUMNA CENTRAL DE VERTICAL A HORIZONTAL EN SEGUNDOS.  PARA CONSEGUIR UNA MEJORA DE LA RIGIDEZ Y LA LIGEREZA  + ROTULA MANFROTTO JOYSTICK 327RC2   PESO: 1,34 KG.   COLOR: NEGRO   MATERIAL: MAGNESIO Y FIBRA DE CARBONO   ALTURA MAXIMA: 146CM.  ALTURA MÍNIMA: 8CM   SOPORTE MAX.: 5 KG.</t>
  </si>
  <si>
    <t>MIDE; LUZ AMBIENTE, LUZ FLASH, INCIDENTE     ESTUCHE, BATERIA, CORREA Y MANUAL</t>
  </si>
  <si>
    <t>110V , PARA AMPLIADORA COLOR</t>
  </si>
  <si>
    <t>LENTE ROGONAR F4,5 75MM, PARA 6X6.</t>
  </si>
  <si>
    <t>LENTE ROGONAR F2,8 50MM, PARA 35MM</t>
  </si>
  <si>
    <t>DE DISCO DE 46 CM</t>
  </si>
  <si>
    <t>CLOSE UP 58 MM +1, +2, +3, 4</t>
  </si>
  <si>
    <t>SISTEMA COMPLETO DE TRES FONDOS, NEGRO, BLANCO Y GRIS DE 2,70 X 6 METROS RÍGIDOS. TRIPODES MASTER 109 X 377 CM, TUBO PORTAFONDOS, MALETA TRANSPORTE.</t>
  </si>
  <si>
    <t>FORMATO 6X6 Y 35MM.    VIÑETA PARA 6X6 Y 35MM    BASE 45X50, RESISTENTE A LA VIBRACIÒN     COLUMA  ALUMINIO 1MTR.    DOBLE CONDENSADOR.</t>
  </si>
  <si>
    <t>NOMBRE DE LA EMPRESA:</t>
  </si>
  <si>
    <t>NOMBRE DEL REPRESNTANTE LEGAL</t>
  </si>
  <si>
    <t>CEDULA:</t>
  </si>
  <si>
    <t>FIRMA:</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</si>
</sst>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_ * \-#,##0.00_ ;_ * &quot;-&quot;??_ ;_ @_ "/>
    <numFmt numFmtId="173" formatCode="&quot;Activado&quot;;&quot;Activado&quot;;&quot;Desactivado&quot;"/>
    <numFmt numFmtId="174" formatCode="_-* #,##0\ &quot;€&quot;_-;\-* #,##0\ &quot;€&quot;_-;_-* &quot;-&quot;??\ &quot;€&quot;_-;_-@_-"/>
    <numFmt numFmtId="175" formatCode="_(&quot;$&quot;\ * #,##0_);_(&quot;$&quot;\ * \(#,##0\);_(&quot;$&quot;\ * &quot;-&quot;??_);_(@_)"/>
    <numFmt numFmtId="176" formatCode="&quot;Sí&quot;;&quot;Sí&quot;;&quot;No&quot;"/>
    <numFmt numFmtId="177" formatCode="&quot;Verdadero&quot;;&quot;Verdadero&quot;;&quot;Falso&quot;"/>
    <numFmt numFmtId="178" formatCode="[$€-2]\ #,##0.00_);[Red]\([$€-2]\ #,##0.00\)"/>
  </numFmts>
  <fonts count="49">
    <font>
      <sz val="10"/>
      <name val="Arial"/>
      <family val="0"/>
    </font>
    <font>
      <sz val="11"/>
      <color indexed="8"/>
      <name val="Calibri"/>
      <family val="2"/>
    </font>
    <font>
      <sz val="8.5"/>
      <name val="Tahoma"/>
      <family val="2"/>
    </font>
    <font>
      <b/>
      <sz val="8.5"/>
      <name val="Tahoma"/>
      <family val="2"/>
    </font>
    <font>
      <sz val="11"/>
      <color indexed="63"/>
      <name val="Calibri"/>
      <family val="2"/>
    </font>
    <font>
      <sz val="8.5"/>
      <color indexed="8"/>
      <name val="Tahoma"/>
      <family val="2"/>
    </font>
    <font>
      <u val="single"/>
      <sz val="10"/>
      <color indexed="12"/>
      <name val="Arial"/>
      <family val="2"/>
    </font>
    <font>
      <b/>
      <sz val="12"/>
      <name val="Tahoma"/>
      <family val="2"/>
    </font>
    <font>
      <b/>
      <sz val="8.5"/>
      <color indexed="8"/>
      <name val="Tahoma"/>
      <family val="2"/>
    </font>
    <font>
      <b/>
      <sz val="12"/>
      <color indexed="8"/>
      <name val="Tahoma"/>
      <family val="2"/>
    </font>
    <font>
      <sz val="12"/>
      <name val="Tahoma"/>
      <family val="2"/>
    </font>
    <font>
      <b/>
      <sz val="22"/>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thin"/>
      <right style="medium"/>
      <top style="thin"/>
      <bottom style="thin"/>
    </border>
    <border>
      <left style="thin"/>
      <right style="medium"/>
      <top/>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medium"/>
      <right style="thin"/>
      <top/>
      <bottom style="medium"/>
    </border>
    <border>
      <left style="thin"/>
      <right style="thin"/>
      <top/>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84">
    <xf numFmtId="0" fontId="0" fillId="0" borderId="0" xfId="0" applyAlignment="1">
      <alignment/>
    </xf>
    <xf numFmtId="0" fontId="2" fillId="0" borderId="10"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1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3" xfId="0" applyFont="1" applyFill="1" applyBorder="1" applyAlignment="1">
      <alignment horizontal="center" vertical="center" wrapText="1"/>
    </xf>
    <xf numFmtId="175" fontId="2" fillId="0" borderId="14" xfId="0" applyNumberFormat="1" applyFont="1" applyFill="1" applyBorder="1" applyAlignment="1">
      <alignment vertical="center"/>
    </xf>
    <xf numFmtId="0" fontId="2" fillId="0" borderId="13" xfId="0" applyFont="1" applyFill="1" applyBorder="1" applyAlignment="1">
      <alignment horizontal="left" vertical="center" wrapText="1"/>
    </xf>
    <xf numFmtId="0" fontId="2" fillId="0" borderId="10" xfId="0" applyNumberFormat="1" applyFont="1" applyFill="1" applyBorder="1" applyAlignment="1">
      <alignment horizontal="center" vertical="center"/>
    </xf>
    <xf numFmtId="0" fontId="5" fillId="0" borderId="10" xfId="0" applyFont="1" applyBorder="1" applyAlignment="1" applyProtection="1">
      <alignment horizontal="center" vertical="center" wrapText="1"/>
      <protection locked="0"/>
    </xf>
    <xf numFmtId="175" fontId="5" fillId="0" borderId="10" xfId="54" applyNumberFormat="1" applyFont="1" applyBorder="1" applyAlignment="1" applyProtection="1">
      <alignment vertical="center"/>
      <protection locked="0"/>
    </xf>
    <xf numFmtId="175" fontId="5" fillId="0" borderId="10" xfId="0" applyNumberFormat="1" applyFont="1" applyBorder="1" applyAlignment="1" applyProtection="1">
      <alignment vertical="center"/>
      <protection locked="0"/>
    </xf>
    <xf numFmtId="0" fontId="5" fillId="0" borderId="15" xfId="0" applyFont="1" applyBorder="1" applyAlignment="1" applyProtection="1">
      <alignment horizontal="center" vertical="center" wrapText="1"/>
      <protection locked="0"/>
    </xf>
    <xf numFmtId="0" fontId="2" fillId="0" borderId="13" xfId="0" applyNumberFormat="1" applyFont="1" applyFill="1" applyBorder="1" applyAlignment="1">
      <alignment horizontal="center" vertical="center"/>
    </xf>
    <xf numFmtId="175" fontId="3" fillId="0" borderId="16" xfId="0" applyNumberFormat="1" applyFont="1" applyFill="1" applyBorder="1" applyAlignment="1">
      <alignment horizontal="center" vertical="center"/>
    </xf>
    <xf numFmtId="0" fontId="5" fillId="0" borderId="10" xfId="0" applyFont="1" applyFill="1" applyBorder="1" applyAlignment="1" applyProtection="1">
      <alignment horizontal="center" vertical="center" wrapText="1"/>
      <protection locked="0"/>
    </xf>
    <xf numFmtId="175" fontId="5" fillId="0" borderId="10" xfId="54" applyNumberFormat="1" applyFont="1" applyFill="1" applyBorder="1" applyAlignment="1" applyProtection="1">
      <alignment vertical="center"/>
      <protection locked="0"/>
    </xf>
    <xf numFmtId="175" fontId="5" fillId="0" borderId="10" xfId="0" applyNumberFormat="1" applyFont="1" applyFill="1" applyBorder="1" applyAlignment="1" applyProtection="1">
      <alignment vertical="center"/>
      <protection locked="0"/>
    </xf>
    <xf numFmtId="0" fontId="5" fillId="0" borderId="15"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175" fontId="5" fillId="0" borderId="13" xfId="54" applyNumberFormat="1" applyFont="1" applyFill="1" applyBorder="1" applyAlignment="1" applyProtection="1">
      <alignment vertical="center"/>
      <protection locked="0"/>
    </xf>
    <xf numFmtId="175" fontId="5" fillId="0" borderId="13" xfId="0" applyNumberFormat="1" applyFont="1" applyFill="1" applyBorder="1" applyAlignment="1" applyProtection="1">
      <alignment vertical="center"/>
      <protection locked="0"/>
    </xf>
    <xf numFmtId="0" fontId="5" fillId="0" borderId="17" xfId="0" applyFont="1" applyFill="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175" fontId="5" fillId="0" borderId="13" xfId="54" applyNumberFormat="1" applyFont="1" applyBorder="1" applyAlignment="1" applyProtection="1">
      <alignment vertical="center"/>
      <protection locked="0"/>
    </xf>
    <xf numFmtId="175" fontId="5" fillId="0" borderId="13" xfId="0" applyNumberFormat="1" applyFont="1" applyBorder="1" applyAlignment="1" applyProtection="1">
      <alignment vertical="center"/>
      <protection locked="0"/>
    </xf>
    <xf numFmtId="0" fontId="5" fillId="0" borderId="17" xfId="0" applyFont="1" applyBorder="1" applyAlignment="1" applyProtection="1">
      <alignment horizontal="center" vertical="center" wrapText="1"/>
      <protection locked="0"/>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8" fillId="0" borderId="19" xfId="0" applyFont="1" applyBorder="1" applyAlignment="1" applyProtection="1">
      <alignment horizontal="center" vertical="center" wrapText="1"/>
      <protection locked="0"/>
    </xf>
    <xf numFmtId="175" fontId="8" fillId="0" borderId="19" xfId="54" applyNumberFormat="1" applyFont="1" applyBorder="1" applyAlignment="1" applyProtection="1">
      <alignment horizontal="center" vertical="center" wrapText="1"/>
      <protection locked="0"/>
    </xf>
    <xf numFmtId="0" fontId="3" fillId="0" borderId="20" xfId="0" applyFont="1" applyFill="1" applyBorder="1" applyAlignment="1">
      <alignment horizontal="center" vertical="center" wrapText="1"/>
    </xf>
    <xf numFmtId="0" fontId="8" fillId="0" borderId="19" xfId="0" applyFont="1" applyFill="1" applyBorder="1" applyAlignment="1" applyProtection="1">
      <alignment horizontal="center" vertical="center" wrapText="1"/>
      <protection locked="0"/>
    </xf>
    <xf numFmtId="175" fontId="8" fillId="0" borderId="19" xfId="54" applyNumberFormat="1" applyFont="1" applyFill="1" applyBorder="1" applyAlignment="1" applyProtection="1">
      <alignment horizontal="center" vertical="center" wrapText="1"/>
      <protection locked="0"/>
    </xf>
    <xf numFmtId="0" fontId="10" fillId="0" borderId="0" xfId="0" applyFont="1" applyFill="1" applyAlignment="1">
      <alignment vertical="center"/>
    </xf>
    <xf numFmtId="0" fontId="2" fillId="0" borderId="10" xfId="0" applyFont="1" applyBorder="1" applyAlignment="1">
      <alignment horizontal="justify" vertical="center" wrapText="1"/>
    </xf>
    <xf numFmtId="0" fontId="2" fillId="0" borderId="10" xfId="0" applyFont="1" applyBorder="1" applyAlignment="1">
      <alignment horizontal="justify" vertical="center"/>
    </xf>
    <xf numFmtId="0" fontId="2" fillId="0" borderId="13" xfId="0" applyFont="1" applyBorder="1" applyAlignment="1">
      <alignment horizontal="justify" vertical="center" wrapText="1"/>
    </xf>
    <xf numFmtId="0" fontId="3" fillId="0" borderId="18"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xf>
    <xf numFmtId="0" fontId="2" fillId="0" borderId="10" xfId="0" applyFont="1" applyBorder="1" applyAlignment="1" applyProtection="1">
      <alignment horizontal="justify" vertical="center" wrapText="1"/>
      <protection/>
    </xf>
    <xf numFmtId="175" fontId="2" fillId="0" borderId="10" xfId="0" applyNumberFormat="1"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0" borderId="10" xfId="61"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center" vertical="center"/>
      <protection/>
    </xf>
    <xf numFmtId="0" fontId="2" fillId="0" borderId="10" xfId="0" applyFont="1" applyBorder="1" applyAlignment="1" applyProtection="1">
      <alignment horizontal="justify"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3" xfId="0" applyFont="1" applyFill="1" applyBorder="1" applyAlignment="1" applyProtection="1">
      <alignment vertical="center" wrapText="1"/>
      <protection/>
    </xf>
    <xf numFmtId="0" fontId="2" fillId="0" borderId="13" xfId="0" applyFont="1" applyBorder="1" applyAlignment="1" applyProtection="1">
      <alignment vertical="center" wrapText="1"/>
      <protection/>
    </xf>
    <xf numFmtId="0" fontId="2" fillId="0" borderId="13" xfId="0" applyFont="1" applyFill="1" applyBorder="1" applyAlignment="1" applyProtection="1">
      <alignment horizontal="left" vertical="center" wrapText="1"/>
      <protection/>
    </xf>
    <xf numFmtId="175" fontId="2" fillId="0" borderId="13" xfId="0" applyNumberFormat="1" applyFont="1" applyFill="1" applyBorder="1" applyAlignment="1" applyProtection="1">
      <alignment horizontal="left" vertical="center" wrapText="1"/>
      <protection/>
    </xf>
    <xf numFmtId="0" fontId="2" fillId="0" borderId="13" xfId="0" applyFont="1" applyFill="1" applyBorder="1" applyAlignment="1" applyProtection="1">
      <alignment horizontal="center" vertical="center" wrapText="1"/>
      <protection/>
    </xf>
    <xf numFmtId="0" fontId="3" fillId="0" borderId="0" xfId="0" applyFont="1" applyFill="1" applyAlignment="1">
      <alignment horizontal="left" vertical="center" wrapText="1"/>
    </xf>
    <xf numFmtId="0" fontId="11"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center"/>
    </xf>
    <xf numFmtId="0" fontId="7" fillId="0" borderId="0" xfId="0" applyFont="1" applyFill="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2 2" xfId="52"/>
    <cellStyle name="Millares 2 3" xfId="53"/>
    <cellStyle name="Currency" xfId="54"/>
    <cellStyle name="Currency [0]" xfId="55"/>
    <cellStyle name="Moneda 2" xfId="56"/>
    <cellStyle name="Moneda 2 2" xfId="57"/>
    <cellStyle name="Neutral" xfId="58"/>
    <cellStyle name="Normal 2" xfId="59"/>
    <cellStyle name="Normal 2 2" xfId="60"/>
    <cellStyle name="Normal 2 2 2" xfId="61"/>
    <cellStyle name="Normal 2 3" xfId="62"/>
    <cellStyle name="Normal 2_INFORME CIENCIAS 25 DE AGOSTO"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8999800086021423"/>
  </sheetPr>
  <dimension ref="A1:O98"/>
  <sheetViews>
    <sheetView tabSelected="1" zoomScale="40" zoomScaleNormal="40" zoomScalePageLayoutView="0" workbookViewId="0" topLeftCell="A54">
      <selection activeCell="A62" activeCellId="1" sqref="A10:G53 A62:G83"/>
    </sheetView>
  </sheetViews>
  <sheetFormatPr defaultColWidth="11.421875" defaultRowHeight="12.75"/>
  <cols>
    <col min="1" max="1" width="6.7109375" style="2" customWidth="1"/>
    <col min="2" max="2" width="16.00390625" style="2" customWidth="1"/>
    <col min="3" max="3" width="20.28125" style="6" customWidth="1"/>
    <col min="4" max="4" width="77.140625" style="8" customWidth="1"/>
    <col min="5" max="5" width="14.421875" style="8" customWidth="1"/>
    <col min="6" max="6" width="13.00390625" style="7" customWidth="1"/>
    <col min="7" max="7" width="14.8515625" style="9" customWidth="1"/>
    <col min="8" max="8" width="30.57421875" style="3" customWidth="1"/>
    <col min="9" max="9" width="15.8515625" style="3" customWidth="1"/>
    <col min="10" max="10" width="13.28125" style="3" customWidth="1"/>
    <col min="11" max="12" width="15.140625" style="3" customWidth="1"/>
    <col min="13" max="13" width="16.7109375" style="3" customWidth="1"/>
    <col min="14" max="14" width="18.8515625" style="3" customWidth="1"/>
    <col min="15" max="15" width="18.57421875" style="3" customWidth="1"/>
    <col min="16" max="16384" width="11.421875" style="3" customWidth="1"/>
  </cols>
  <sheetData>
    <row r="1" spans="1:15" ht="26.25" customHeight="1">
      <c r="A1" s="76" t="s">
        <v>5</v>
      </c>
      <c r="B1" s="76"/>
      <c r="C1" s="76"/>
      <c r="D1" s="76"/>
      <c r="E1" s="76"/>
      <c r="F1" s="76"/>
      <c r="G1" s="76"/>
      <c r="H1" s="76"/>
      <c r="I1" s="76"/>
      <c r="J1" s="76"/>
      <c r="K1" s="76"/>
      <c r="L1" s="76"/>
      <c r="M1" s="76"/>
      <c r="N1" s="76"/>
      <c r="O1" s="76"/>
    </row>
    <row r="2" spans="1:15" ht="15.75" customHeight="1">
      <c r="A2" s="78"/>
      <c r="B2" s="78"/>
      <c r="C2" s="78"/>
      <c r="D2" s="78"/>
      <c r="E2" s="78"/>
      <c r="F2" s="78"/>
      <c r="G2" s="78"/>
      <c r="H2" s="78"/>
      <c r="I2" s="78"/>
      <c r="J2" s="78"/>
      <c r="K2" s="78"/>
      <c r="L2" s="78"/>
      <c r="M2" s="78"/>
      <c r="N2" s="78"/>
      <c r="O2" s="78"/>
    </row>
    <row r="3" spans="1:15" ht="65.25" customHeight="1">
      <c r="A3" s="77" t="s">
        <v>31</v>
      </c>
      <c r="B3" s="77"/>
      <c r="C3" s="77"/>
      <c r="D3" s="77"/>
      <c r="E3" s="77"/>
      <c r="F3" s="77"/>
      <c r="G3" s="77"/>
      <c r="H3" s="77"/>
      <c r="I3" s="77"/>
      <c r="J3" s="77"/>
      <c r="K3" s="77"/>
      <c r="L3" s="77"/>
      <c r="M3" s="77"/>
      <c r="N3" s="77"/>
      <c r="O3" s="77"/>
    </row>
    <row r="4" spans="1:15" ht="15">
      <c r="A4" s="78"/>
      <c r="B4" s="78"/>
      <c r="C4" s="78"/>
      <c r="D4" s="78"/>
      <c r="E4" s="78"/>
      <c r="F4" s="78"/>
      <c r="G4" s="78"/>
      <c r="H4" s="78"/>
      <c r="I4" s="78"/>
      <c r="J4" s="78"/>
      <c r="K4" s="78"/>
      <c r="L4" s="78"/>
      <c r="M4" s="78"/>
      <c r="N4" s="78"/>
      <c r="O4" s="78"/>
    </row>
    <row r="5" spans="1:15" s="49" customFormat="1" ht="15">
      <c r="A5" s="78" t="s">
        <v>130</v>
      </c>
      <c r="B5" s="78"/>
      <c r="C5" s="78"/>
      <c r="D5" s="78"/>
      <c r="E5" s="78"/>
      <c r="F5" s="78"/>
      <c r="G5" s="78"/>
      <c r="H5" s="78"/>
      <c r="I5" s="78"/>
      <c r="J5" s="78"/>
      <c r="K5" s="78"/>
      <c r="L5" s="78"/>
      <c r="M5" s="78"/>
      <c r="N5" s="78"/>
      <c r="O5" s="78"/>
    </row>
    <row r="6" spans="1:15" ht="15">
      <c r="A6" s="78"/>
      <c r="B6" s="78"/>
      <c r="C6" s="78"/>
      <c r="D6" s="78"/>
      <c r="E6" s="78"/>
      <c r="F6" s="78"/>
      <c r="G6" s="78"/>
      <c r="H6" s="78"/>
      <c r="I6" s="78"/>
      <c r="J6" s="78"/>
      <c r="K6" s="78"/>
      <c r="L6" s="78"/>
      <c r="M6" s="78"/>
      <c r="N6" s="78"/>
      <c r="O6" s="78"/>
    </row>
    <row r="7" spans="1:15" ht="28.5" customHeight="1">
      <c r="A7" s="79" t="s">
        <v>129</v>
      </c>
      <c r="B7" s="79"/>
      <c r="C7" s="79"/>
      <c r="D7" s="79"/>
      <c r="E7" s="79"/>
      <c r="F7" s="79"/>
      <c r="G7" s="79"/>
      <c r="H7" s="79"/>
      <c r="I7" s="79"/>
      <c r="J7" s="79"/>
      <c r="K7" s="79"/>
      <c r="L7" s="79"/>
      <c r="M7" s="79"/>
      <c r="N7" s="79"/>
      <c r="O7" s="79"/>
    </row>
    <row r="8" spans="1:15" ht="15">
      <c r="A8" s="78"/>
      <c r="B8" s="78"/>
      <c r="C8" s="78"/>
      <c r="D8" s="78"/>
      <c r="E8" s="78"/>
      <c r="F8" s="78"/>
      <c r="G8" s="78"/>
      <c r="H8" s="78"/>
      <c r="I8" s="78"/>
      <c r="J8" s="78"/>
      <c r="K8" s="78"/>
      <c r="L8" s="78"/>
      <c r="M8" s="78"/>
      <c r="N8" s="78"/>
      <c r="O8" s="78"/>
    </row>
    <row r="9" spans="1:15" ht="15.75" thickBot="1">
      <c r="A9" s="78"/>
      <c r="B9" s="78"/>
      <c r="C9" s="78"/>
      <c r="D9" s="78"/>
      <c r="E9" s="78"/>
      <c r="F9" s="78"/>
      <c r="G9" s="78"/>
      <c r="H9" s="78"/>
      <c r="I9" s="78"/>
      <c r="J9" s="78"/>
      <c r="K9" s="78"/>
      <c r="L9" s="78"/>
      <c r="M9" s="78"/>
      <c r="N9" s="78"/>
      <c r="O9" s="78"/>
    </row>
    <row r="10" spans="1:15" s="4" customFormat="1" ht="42.75" customHeight="1">
      <c r="A10" s="53" t="s">
        <v>25</v>
      </c>
      <c r="B10" s="54" t="s">
        <v>13</v>
      </c>
      <c r="C10" s="55" t="s">
        <v>26</v>
      </c>
      <c r="D10" s="55" t="s">
        <v>27</v>
      </c>
      <c r="E10" s="55" t="s">
        <v>28</v>
      </c>
      <c r="F10" s="55" t="s">
        <v>29</v>
      </c>
      <c r="G10" s="55" t="s">
        <v>24</v>
      </c>
      <c r="H10" s="44" t="s">
        <v>6</v>
      </c>
      <c r="I10" s="44" t="s">
        <v>7</v>
      </c>
      <c r="J10" s="45" t="s">
        <v>8</v>
      </c>
      <c r="K10" s="44" t="s">
        <v>9</v>
      </c>
      <c r="L10" s="44" t="s">
        <v>10</v>
      </c>
      <c r="M10" s="43" t="s">
        <v>4</v>
      </c>
      <c r="N10" s="43" t="s">
        <v>2</v>
      </c>
      <c r="O10" s="46" t="s">
        <v>3</v>
      </c>
    </row>
    <row r="11" spans="1:15" s="2" customFormat="1" ht="191.25" customHeight="1">
      <c r="A11" s="56">
        <v>1</v>
      </c>
      <c r="B11" s="57" t="s">
        <v>17</v>
      </c>
      <c r="C11" s="58" t="s">
        <v>32</v>
      </c>
      <c r="D11" s="59" t="s">
        <v>131</v>
      </c>
      <c r="E11" s="60" t="s">
        <v>33</v>
      </c>
      <c r="F11" s="60" t="s">
        <v>34</v>
      </c>
      <c r="G11" s="61">
        <v>2</v>
      </c>
      <c r="H11" s="23"/>
      <c r="I11" s="23"/>
      <c r="J11" s="24"/>
      <c r="K11" s="25">
        <f>J11*16%</f>
        <v>0</v>
      </c>
      <c r="L11" s="25">
        <f>(J11+K11)*G11</f>
        <v>0</v>
      </c>
      <c r="M11" s="23"/>
      <c r="N11" s="23"/>
      <c r="O11" s="26"/>
    </row>
    <row r="12" spans="1:15" s="2" customFormat="1" ht="191.25" customHeight="1">
      <c r="A12" s="56">
        <v>2</v>
      </c>
      <c r="B12" s="57" t="s">
        <v>17</v>
      </c>
      <c r="C12" s="58" t="s">
        <v>35</v>
      </c>
      <c r="D12" s="59" t="s">
        <v>132</v>
      </c>
      <c r="E12" s="60"/>
      <c r="F12" s="60" t="s">
        <v>36</v>
      </c>
      <c r="G12" s="61">
        <v>2</v>
      </c>
      <c r="H12" s="23"/>
      <c r="I12" s="23"/>
      <c r="J12" s="24"/>
      <c r="K12" s="25">
        <f aca="true" t="shared" si="0" ref="K12:K53">J12*16%</f>
        <v>0</v>
      </c>
      <c r="L12" s="25">
        <f aca="true" t="shared" si="1" ref="L12:L53">(J12+K12)*G12</f>
        <v>0</v>
      </c>
      <c r="M12" s="23"/>
      <c r="N12" s="23"/>
      <c r="O12" s="26"/>
    </row>
    <row r="13" spans="1:15" s="2" customFormat="1" ht="191.25" customHeight="1">
      <c r="A13" s="56">
        <v>3</v>
      </c>
      <c r="B13" s="57" t="s">
        <v>17</v>
      </c>
      <c r="C13" s="58" t="s">
        <v>37</v>
      </c>
      <c r="D13" s="59" t="s">
        <v>133</v>
      </c>
      <c r="E13" s="60"/>
      <c r="F13" s="60" t="s">
        <v>38</v>
      </c>
      <c r="G13" s="61">
        <v>2</v>
      </c>
      <c r="H13" s="23"/>
      <c r="I13" s="23"/>
      <c r="J13" s="24"/>
      <c r="K13" s="25">
        <f t="shared" si="0"/>
        <v>0</v>
      </c>
      <c r="L13" s="25">
        <f t="shared" si="1"/>
        <v>0</v>
      </c>
      <c r="M13" s="23"/>
      <c r="N13" s="23"/>
      <c r="O13" s="26"/>
    </row>
    <row r="14" spans="1:15" s="2" customFormat="1" ht="100.5" customHeight="1">
      <c r="A14" s="56">
        <v>4</v>
      </c>
      <c r="B14" s="57" t="s">
        <v>17</v>
      </c>
      <c r="C14" s="58" t="s">
        <v>39</v>
      </c>
      <c r="D14" s="59" t="s">
        <v>134</v>
      </c>
      <c r="E14" s="60"/>
      <c r="F14" s="60" t="s">
        <v>20</v>
      </c>
      <c r="G14" s="61">
        <v>2</v>
      </c>
      <c r="H14" s="23"/>
      <c r="I14" s="23"/>
      <c r="J14" s="24"/>
      <c r="K14" s="25">
        <f t="shared" si="0"/>
        <v>0</v>
      </c>
      <c r="L14" s="25">
        <f t="shared" si="1"/>
        <v>0</v>
      </c>
      <c r="M14" s="23"/>
      <c r="N14" s="23"/>
      <c r="O14" s="26"/>
    </row>
    <row r="15" spans="1:15" s="2" customFormat="1" ht="191.25" customHeight="1">
      <c r="A15" s="56">
        <v>5</v>
      </c>
      <c r="B15" s="57" t="s">
        <v>17</v>
      </c>
      <c r="C15" s="58" t="s">
        <v>40</v>
      </c>
      <c r="D15" s="59" t="s">
        <v>132</v>
      </c>
      <c r="E15" s="60"/>
      <c r="F15" s="60"/>
      <c r="G15" s="61">
        <v>2</v>
      </c>
      <c r="H15" s="23"/>
      <c r="I15" s="23"/>
      <c r="J15" s="24"/>
      <c r="K15" s="25">
        <f t="shared" si="0"/>
        <v>0</v>
      </c>
      <c r="L15" s="25">
        <f t="shared" si="1"/>
        <v>0</v>
      </c>
      <c r="M15" s="23"/>
      <c r="N15" s="23"/>
      <c r="O15" s="26"/>
    </row>
    <row r="16" spans="1:15" s="2" customFormat="1" ht="191.25" customHeight="1">
      <c r="A16" s="56">
        <v>6</v>
      </c>
      <c r="B16" s="57" t="s">
        <v>17</v>
      </c>
      <c r="C16" s="58" t="s">
        <v>41</v>
      </c>
      <c r="D16" s="59" t="s">
        <v>135</v>
      </c>
      <c r="E16" s="60"/>
      <c r="F16" s="60"/>
      <c r="G16" s="61">
        <v>7</v>
      </c>
      <c r="H16" s="23"/>
      <c r="I16" s="23"/>
      <c r="J16" s="24"/>
      <c r="K16" s="25">
        <f t="shared" si="0"/>
        <v>0</v>
      </c>
      <c r="L16" s="25">
        <f t="shared" si="1"/>
        <v>0</v>
      </c>
      <c r="M16" s="23"/>
      <c r="N16" s="23"/>
      <c r="O16" s="26"/>
    </row>
    <row r="17" spans="1:15" s="2" customFormat="1" ht="119.25" customHeight="1">
      <c r="A17" s="56">
        <v>7</v>
      </c>
      <c r="B17" s="57" t="s">
        <v>17</v>
      </c>
      <c r="C17" s="58" t="s">
        <v>42</v>
      </c>
      <c r="D17" s="59" t="s">
        <v>136</v>
      </c>
      <c r="E17" s="60" t="s">
        <v>43</v>
      </c>
      <c r="F17" s="60" t="s">
        <v>38</v>
      </c>
      <c r="G17" s="61">
        <v>1</v>
      </c>
      <c r="H17" s="23"/>
      <c r="I17" s="23"/>
      <c r="J17" s="24"/>
      <c r="K17" s="25">
        <f t="shared" si="0"/>
        <v>0</v>
      </c>
      <c r="L17" s="25">
        <f t="shared" si="1"/>
        <v>0</v>
      </c>
      <c r="M17" s="23"/>
      <c r="N17" s="23"/>
      <c r="O17" s="26"/>
    </row>
    <row r="18" spans="1:15" s="2" customFormat="1" ht="119.25" customHeight="1">
      <c r="A18" s="56">
        <v>8</v>
      </c>
      <c r="B18" s="57" t="s">
        <v>17</v>
      </c>
      <c r="C18" s="58" t="s">
        <v>44</v>
      </c>
      <c r="D18" s="59" t="s">
        <v>137</v>
      </c>
      <c r="E18" s="60" t="s">
        <v>45</v>
      </c>
      <c r="F18" s="60" t="s">
        <v>22</v>
      </c>
      <c r="G18" s="61">
        <v>1</v>
      </c>
      <c r="H18" s="23"/>
      <c r="I18" s="23"/>
      <c r="J18" s="24"/>
      <c r="K18" s="25">
        <f t="shared" si="0"/>
        <v>0</v>
      </c>
      <c r="L18" s="25">
        <f t="shared" si="1"/>
        <v>0</v>
      </c>
      <c r="M18" s="23"/>
      <c r="N18" s="23"/>
      <c r="O18" s="26"/>
    </row>
    <row r="19" spans="1:15" s="2" customFormat="1" ht="126" customHeight="1">
      <c r="A19" s="56">
        <v>9</v>
      </c>
      <c r="B19" s="57" t="s">
        <v>17</v>
      </c>
      <c r="C19" s="58" t="s">
        <v>46</v>
      </c>
      <c r="D19" s="59" t="s">
        <v>138</v>
      </c>
      <c r="E19" s="60" t="s">
        <v>47</v>
      </c>
      <c r="F19" s="60" t="s">
        <v>48</v>
      </c>
      <c r="G19" s="61">
        <v>3</v>
      </c>
      <c r="H19" s="23"/>
      <c r="I19" s="23"/>
      <c r="J19" s="24"/>
      <c r="K19" s="25">
        <f t="shared" si="0"/>
        <v>0</v>
      </c>
      <c r="L19" s="25">
        <f t="shared" si="1"/>
        <v>0</v>
      </c>
      <c r="M19" s="23"/>
      <c r="N19" s="23"/>
      <c r="O19" s="26"/>
    </row>
    <row r="20" spans="1:15" s="2" customFormat="1" ht="191.25" customHeight="1">
      <c r="A20" s="56">
        <v>10</v>
      </c>
      <c r="B20" s="57" t="s">
        <v>15</v>
      </c>
      <c r="C20" s="58" t="s">
        <v>19</v>
      </c>
      <c r="D20" s="62" t="s">
        <v>139</v>
      </c>
      <c r="E20" s="58" t="s">
        <v>49</v>
      </c>
      <c r="F20" s="60" t="s">
        <v>34</v>
      </c>
      <c r="G20" s="61">
        <v>2</v>
      </c>
      <c r="H20" s="23"/>
      <c r="I20" s="23"/>
      <c r="J20" s="24"/>
      <c r="K20" s="25">
        <f t="shared" si="0"/>
        <v>0</v>
      </c>
      <c r="L20" s="25">
        <f t="shared" si="1"/>
        <v>0</v>
      </c>
      <c r="M20" s="23"/>
      <c r="N20" s="23"/>
      <c r="O20" s="26"/>
    </row>
    <row r="21" spans="1:15" s="2" customFormat="1" ht="191.25" customHeight="1">
      <c r="A21" s="56">
        <v>11</v>
      </c>
      <c r="B21" s="57" t="s">
        <v>15</v>
      </c>
      <c r="C21" s="63" t="s">
        <v>21</v>
      </c>
      <c r="D21" s="62" t="s">
        <v>140</v>
      </c>
      <c r="E21" s="58" t="s">
        <v>50</v>
      </c>
      <c r="F21" s="60" t="s">
        <v>38</v>
      </c>
      <c r="G21" s="61">
        <v>2</v>
      </c>
      <c r="H21" s="23"/>
      <c r="I21" s="23"/>
      <c r="J21" s="24"/>
      <c r="K21" s="25">
        <f t="shared" si="0"/>
        <v>0</v>
      </c>
      <c r="L21" s="25">
        <f t="shared" si="1"/>
        <v>0</v>
      </c>
      <c r="M21" s="23"/>
      <c r="N21" s="23"/>
      <c r="O21" s="26"/>
    </row>
    <row r="22" spans="1:15" s="2" customFormat="1" ht="191.25" customHeight="1">
      <c r="A22" s="56">
        <v>12</v>
      </c>
      <c r="B22" s="57" t="s">
        <v>15</v>
      </c>
      <c r="C22" s="58" t="s">
        <v>51</v>
      </c>
      <c r="D22" s="59" t="s">
        <v>141</v>
      </c>
      <c r="E22" s="58" t="s">
        <v>52</v>
      </c>
      <c r="F22" s="60" t="s">
        <v>38</v>
      </c>
      <c r="G22" s="61">
        <v>2</v>
      </c>
      <c r="H22" s="23"/>
      <c r="I22" s="23"/>
      <c r="J22" s="24"/>
      <c r="K22" s="25">
        <f t="shared" si="0"/>
        <v>0</v>
      </c>
      <c r="L22" s="25">
        <f t="shared" si="1"/>
        <v>0</v>
      </c>
      <c r="M22" s="23"/>
      <c r="N22" s="23"/>
      <c r="O22" s="26"/>
    </row>
    <row r="23" spans="1:15" s="2" customFormat="1" ht="191.25" customHeight="1">
      <c r="A23" s="56">
        <v>13</v>
      </c>
      <c r="B23" s="57" t="s">
        <v>15</v>
      </c>
      <c r="C23" s="58" t="s">
        <v>19</v>
      </c>
      <c r="D23" s="62" t="s">
        <v>139</v>
      </c>
      <c r="E23" s="58" t="s">
        <v>49</v>
      </c>
      <c r="F23" s="60" t="s">
        <v>34</v>
      </c>
      <c r="G23" s="61">
        <v>14</v>
      </c>
      <c r="H23" s="23"/>
      <c r="I23" s="23"/>
      <c r="J23" s="24"/>
      <c r="K23" s="25">
        <f t="shared" si="0"/>
        <v>0</v>
      </c>
      <c r="L23" s="25">
        <f t="shared" si="1"/>
        <v>0</v>
      </c>
      <c r="M23" s="23"/>
      <c r="N23" s="23"/>
      <c r="O23" s="26"/>
    </row>
    <row r="24" spans="1:15" s="2" customFormat="1" ht="191.25" customHeight="1">
      <c r="A24" s="56">
        <v>14</v>
      </c>
      <c r="B24" s="57" t="s">
        <v>15</v>
      </c>
      <c r="C24" s="63" t="s">
        <v>21</v>
      </c>
      <c r="D24" s="62" t="s">
        <v>140</v>
      </c>
      <c r="E24" s="58" t="s">
        <v>50</v>
      </c>
      <c r="F24" s="60" t="s">
        <v>38</v>
      </c>
      <c r="G24" s="61">
        <v>18</v>
      </c>
      <c r="H24" s="23"/>
      <c r="I24" s="23"/>
      <c r="J24" s="24"/>
      <c r="K24" s="25">
        <f t="shared" si="0"/>
        <v>0</v>
      </c>
      <c r="L24" s="25">
        <f t="shared" si="1"/>
        <v>0</v>
      </c>
      <c r="M24" s="23"/>
      <c r="N24" s="23"/>
      <c r="O24" s="26"/>
    </row>
    <row r="25" spans="1:15" s="2" customFormat="1" ht="191.25" customHeight="1">
      <c r="A25" s="56">
        <v>15</v>
      </c>
      <c r="B25" s="57" t="s">
        <v>15</v>
      </c>
      <c r="C25" s="58" t="s">
        <v>53</v>
      </c>
      <c r="D25" s="62" t="s">
        <v>142</v>
      </c>
      <c r="E25" s="58" t="s">
        <v>54</v>
      </c>
      <c r="F25" s="60" t="s">
        <v>38</v>
      </c>
      <c r="G25" s="61">
        <v>4</v>
      </c>
      <c r="H25" s="23"/>
      <c r="I25" s="23"/>
      <c r="J25" s="24"/>
      <c r="K25" s="25">
        <f t="shared" si="0"/>
        <v>0</v>
      </c>
      <c r="L25" s="25">
        <f t="shared" si="1"/>
        <v>0</v>
      </c>
      <c r="M25" s="23"/>
      <c r="N25" s="23"/>
      <c r="O25" s="26"/>
    </row>
    <row r="26" spans="1:15" s="2" customFormat="1" ht="191.25" customHeight="1">
      <c r="A26" s="56">
        <v>16</v>
      </c>
      <c r="B26" s="57" t="s">
        <v>15</v>
      </c>
      <c r="C26" s="58" t="s">
        <v>55</v>
      </c>
      <c r="D26" s="62" t="s">
        <v>143</v>
      </c>
      <c r="E26" s="58" t="s">
        <v>56</v>
      </c>
      <c r="F26" s="58" t="s">
        <v>20</v>
      </c>
      <c r="G26" s="61">
        <v>2</v>
      </c>
      <c r="H26" s="23"/>
      <c r="I26" s="23"/>
      <c r="J26" s="24"/>
      <c r="K26" s="25">
        <f t="shared" si="0"/>
        <v>0</v>
      </c>
      <c r="L26" s="25">
        <f t="shared" si="1"/>
        <v>0</v>
      </c>
      <c r="M26" s="23"/>
      <c r="N26" s="23"/>
      <c r="O26" s="26"/>
    </row>
    <row r="27" spans="1:15" s="2" customFormat="1" ht="191.25" customHeight="1">
      <c r="A27" s="56">
        <v>17</v>
      </c>
      <c r="B27" s="57" t="s">
        <v>15</v>
      </c>
      <c r="C27" s="58" t="s">
        <v>57</v>
      </c>
      <c r="D27" s="62" t="s">
        <v>144</v>
      </c>
      <c r="E27" s="58" t="s">
        <v>58</v>
      </c>
      <c r="F27" s="58" t="s">
        <v>20</v>
      </c>
      <c r="G27" s="61">
        <v>3</v>
      </c>
      <c r="H27" s="23"/>
      <c r="I27" s="23"/>
      <c r="J27" s="24"/>
      <c r="K27" s="25">
        <f t="shared" si="0"/>
        <v>0</v>
      </c>
      <c r="L27" s="25">
        <f t="shared" si="1"/>
        <v>0</v>
      </c>
      <c r="M27" s="23"/>
      <c r="N27" s="23"/>
      <c r="O27" s="26"/>
    </row>
    <row r="28" spans="1:15" s="2" customFormat="1" ht="191.25" customHeight="1">
      <c r="A28" s="56">
        <v>18</v>
      </c>
      <c r="B28" s="57" t="s">
        <v>15</v>
      </c>
      <c r="C28" s="58" t="s">
        <v>51</v>
      </c>
      <c r="D28" s="62" t="s">
        <v>145</v>
      </c>
      <c r="E28" s="58" t="s">
        <v>52</v>
      </c>
      <c r="F28" s="60" t="s">
        <v>38</v>
      </c>
      <c r="G28" s="61">
        <v>6</v>
      </c>
      <c r="H28" s="23"/>
      <c r="I28" s="23"/>
      <c r="J28" s="24"/>
      <c r="K28" s="25">
        <f t="shared" si="0"/>
        <v>0</v>
      </c>
      <c r="L28" s="25">
        <f t="shared" si="1"/>
        <v>0</v>
      </c>
      <c r="M28" s="23"/>
      <c r="N28" s="23"/>
      <c r="O28" s="26"/>
    </row>
    <row r="29" spans="1:15" s="2" customFormat="1" ht="409.5" customHeight="1">
      <c r="A29" s="56">
        <v>19</v>
      </c>
      <c r="B29" s="57" t="s">
        <v>15</v>
      </c>
      <c r="C29" s="58" t="s">
        <v>59</v>
      </c>
      <c r="D29" s="59" t="s">
        <v>146</v>
      </c>
      <c r="E29" s="58" t="s">
        <v>60</v>
      </c>
      <c r="F29" s="58" t="s">
        <v>61</v>
      </c>
      <c r="G29" s="61">
        <v>2</v>
      </c>
      <c r="H29" s="23"/>
      <c r="I29" s="23"/>
      <c r="J29" s="24"/>
      <c r="K29" s="25">
        <f t="shared" si="0"/>
        <v>0</v>
      </c>
      <c r="L29" s="25">
        <f t="shared" si="1"/>
        <v>0</v>
      </c>
      <c r="M29" s="23"/>
      <c r="N29" s="23"/>
      <c r="O29" s="26"/>
    </row>
    <row r="30" spans="1:15" s="2" customFormat="1" ht="127.5" customHeight="1">
      <c r="A30" s="56">
        <v>20</v>
      </c>
      <c r="B30" s="57" t="s">
        <v>15</v>
      </c>
      <c r="C30" s="58" t="s">
        <v>62</v>
      </c>
      <c r="D30" s="59" t="s">
        <v>147</v>
      </c>
      <c r="E30" s="58" t="s">
        <v>63</v>
      </c>
      <c r="F30" s="60" t="s">
        <v>38</v>
      </c>
      <c r="G30" s="61">
        <v>6</v>
      </c>
      <c r="H30" s="23"/>
      <c r="I30" s="23"/>
      <c r="J30" s="24"/>
      <c r="K30" s="25">
        <f t="shared" si="0"/>
        <v>0</v>
      </c>
      <c r="L30" s="25">
        <f t="shared" si="1"/>
        <v>0</v>
      </c>
      <c r="M30" s="23"/>
      <c r="N30" s="23"/>
      <c r="O30" s="26"/>
    </row>
    <row r="31" spans="1:15" s="2" customFormat="1" ht="127.5" customHeight="1">
      <c r="A31" s="56">
        <v>21</v>
      </c>
      <c r="B31" s="57" t="s">
        <v>15</v>
      </c>
      <c r="C31" s="58" t="s">
        <v>64</v>
      </c>
      <c r="D31" s="59" t="s">
        <v>148</v>
      </c>
      <c r="E31" s="58" t="s">
        <v>65</v>
      </c>
      <c r="F31" s="60" t="s">
        <v>38</v>
      </c>
      <c r="G31" s="61">
        <v>1</v>
      </c>
      <c r="H31" s="23"/>
      <c r="I31" s="23"/>
      <c r="J31" s="24"/>
      <c r="K31" s="25">
        <f t="shared" si="0"/>
        <v>0</v>
      </c>
      <c r="L31" s="25">
        <f t="shared" si="1"/>
        <v>0</v>
      </c>
      <c r="M31" s="23"/>
      <c r="N31" s="23"/>
      <c r="O31" s="26"/>
    </row>
    <row r="32" spans="1:15" s="2" customFormat="1" ht="114" customHeight="1">
      <c r="A32" s="56">
        <v>22</v>
      </c>
      <c r="B32" s="57" t="s">
        <v>15</v>
      </c>
      <c r="C32" s="58" t="s">
        <v>66</v>
      </c>
      <c r="D32" s="59" t="s">
        <v>149</v>
      </c>
      <c r="E32" s="58" t="s">
        <v>67</v>
      </c>
      <c r="F32" s="58" t="s">
        <v>20</v>
      </c>
      <c r="G32" s="61">
        <v>3</v>
      </c>
      <c r="H32" s="23"/>
      <c r="I32" s="23"/>
      <c r="J32" s="24"/>
      <c r="K32" s="25">
        <f t="shared" si="0"/>
        <v>0</v>
      </c>
      <c r="L32" s="25">
        <f t="shared" si="1"/>
        <v>0</v>
      </c>
      <c r="M32" s="23"/>
      <c r="N32" s="23"/>
      <c r="O32" s="26"/>
    </row>
    <row r="33" spans="1:15" s="2" customFormat="1" ht="137.25" customHeight="1">
      <c r="A33" s="56">
        <v>23</v>
      </c>
      <c r="B33" s="57" t="s">
        <v>15</v>
      </c>
      <c r="C33" s="58" t="s">
        <v>68</v>
      </c>
      <c r="D33" s="62" t="s">
        <v>150</v>
      </c>
      <c r="E33" s="61" t="s">
        <v>69</v>
      </c>
      <c r="F33" s="61" t="s">
        <v>20</v>
      </c>
      <c r="G33" s="61">
        <v>2</v>
      </c>
      <c r="H33" s="23"/>
      <c r="I33" s="23"/>
      <c r="J33" s="24"/>
      <c r="K33" s="25">
        <f t="shared" si="0"/>
        <v>0</v>
      </c>
      <c r="L33" s="25">
        <f t="shared" si="1"/>
        <v>0</v>
      </c>
      <c r="M33" s="23"/>
      <c r="N33" s="23"/>
      <c r="O33" s="26"/>
    </row>
    <row r="34" spans="1:15" s="2" customFormat="1" ht="137.25" customHeight="1">
      <c r="A34" s="56">
        <v>24</v>
      </c>
      <c r="B34" s="57" t="s">
        <v>15</v>
      </c>
      <c r="C34" s="58" t="s">
        <v>70</v>
      </c>
      <c r="D34" s="62" t="s">
        <v>151</v>
      </c>
      <c r="E34" s="58"/>
      <c r="F34" s="58"/>
      <c r="G34" s="61">
        <v>1</v>
      </c>
      <c r="H34" s="23"/>
      <c r="I34" s="23"/>
      <c r="J34" s="24"/>
      <c r="K34" s="25">
        <f t="shared" si="0"/>
        <v>0</v>
      </c>
      <c r="L34" s="25">
        <f t="shared" si="1"/>
        <v>0</v>
      </c>
      <c r="M34" s="23"/>
      <c r="N34" s="23"/>
      <c r="O34" s="26"/>
    </row>
    <row r="35" spans="1:15" s="2" customFormat="1" ht="114.75" customHeight="1">
      <c r="A35" s="56">
        <v>25</v>
      </c>
      <c r="B35" s="57" t="s">
        <v>16</v>
      </c>
      <c r="C35" s="64" t="s">
        <v>0</v>
      </c>
      <c r="D35" s="62" t="s">
        <v>152</v>
      </c>
      <c r="E35" s="65"/>
      <c r="F35" s="58" t="s">
        <v>71</v>
      </c>
      <c r="G35" s="66">
        <v>25</v>
      </c>
      <c r="H35" s="23"/>
      <c r="I35" s="23"/>
      <c r="J35" s="24"/>
      <c r="K35" s="25">
        <f t="shared" si="0"/>
        <v>0</v>
      </c>
      <c r="L35" s="25">
        <f t="shared" si="1"/>
        <v>0</v>
      </c>
      <c r="M35" s="23"/>
      <c r="N35" s="23"/>
      <c r="O35" s="26"/>
    </row>
    <row r="36" spans="1:15" s="2" customFormat="1" ht="114.75" customHeight="1">
      <c r="A36" s="56">
        <v>26</v>
      </c>
      <c r="B36" s="57" t="s">
        <v>16</v>
      </c>
      <c r="C36" s="64" t="s">
        <v>23</v>
      </c>
      <c r="D36" s="62" t="s">
        <v>153</v>
      </c>
      <c r="E36" s="58" t="s">
        <v>72</v>
      </c>
      <c r="F36" s="58" t="s">
        <v>1</v>
      </c>
      <c r="G36" s="66">
        <v>1</v>
      </c>
      <c r="H36" s="23"/>
      <c r="I36" s="23"/>
      <c r="J36" s="24"/>
      <c r="K36" s="25">
        <f t="shared" si="0"/>
        <v>0</v>
      </c>
      <c r="L36" s="25">
        <f t="shared" si="1"/>
        <v>0</v>
      </c>
      <c r="M36" s="23"/>
      <c r="N36" s="23"/>
      <c r="O36" s="26"/>
    </row>
    <row r="37" spans="1:15" s="2" customFormat="1" ht="135" customHeight="1">
      <c r="A37" s="56">
        <v>27</v>
      </c>
      <c r="B37" s="57" t="s">
        <v>14</v>
      </c>
      <c r="C37" s="58" t="s">
        <v>73</v>
      </c>
      <c r="D37" s="59" t="s">
        <v>154</v>
      </c>
      <c r="E37" s="58" t="s">
        <v>74</v>
      </c>
      <c r="F37" s="58" t="s">
        <v>75</v>
      </c>
      <c r="G37" s="61">
        <v>15</v>
      </c>
      <c r="H37" s="23"/>
      <c r="I37" s="23"/>
      <c r="J37" s="24"/>
      <c r="K37" s="25">
        <f t="shared" si="0"/>
        <v>0</v>
      </c>
      <c r="L37" s="25">
        <f t="shared" si="1"/>
        <v>0</v>
      </c>
      <c r="M37" s="23"/>
      <c r="N37" s="23"/>
      <c r="O37" s="26"/>
    </row>
    <row r="38" spans="1:15" s="2" customFormat="1" ht="125.25" customHeight="1">
      <c r="A38" s="56">
        <v>28</v>
      </c>
      <c r="B38" s="57" t="s">
        <v>14</v>
      </c>
      <c r="C38" s="58" t="s">
        <v>76</v>
      </c>
      <c r="D38" s="59" t="s">
        <v>155</v>
      </c>
      <c r="E38" s="58" t="s">
        <v>77</v>
      </c>
      <c r="F38" s="65" t="s">
        <v>30</v>
      </c>
      <c r="G38" s="61">
        <v>6</v>
      </c>
      <c r="H38" s="23"/>
      <c r="I38" s="23"/>
      <c r="J38" s="24"/>
      <c r="K38" s="25">
        <f t="shared" si="0"/>
        <v>0</v>
      </c>
      <c r="L38" s="25">
        <f t="shared" si="1"/>
        <v>0</v>
      </c>
      <c r="M38" s="23"/>
      <c r="N38" s="23"/>
      <c r="O38" s="26"/>
    </row>
    <row r="39" spans="1:15" s="2" customFormat="1" ht="125.25" customHeight="1">
      <c r="A39" s="56">
        <v>29</v>
      </c>
      <c r="B39" s="57" t="s">
        <v>14</v>
      </c>
      <c r="C39" s="58" t="s">
        <v>78</v>
      </c>
      <c r="D39" s="59" t="s">
        <v>156</v>
      </c>
      <c r="E39" s="58" t="s">
        <v>79</v>
      </c>
      <c r="F39" s="65" t="s">
        <v>30</v>
      </c>
      <c r="G39" s="61">
        <v>9</v>
      </c>
      <c r="H39" s="23"/>
      <c r="I39" s="23"/>
      <c r="J39" s="24"/>
      <c r="K39" s="25">
        <f t="shared" si="0"/>
        <v>0</v>
      </c>
      <c r="L39" s="25">
        <f t="shared" si="1"/>
        <v>0</v>
      </c>
      <c r="M39" s="23"/>
      <c r="N39" s="23"/>
      <c r="O39" s="26"/>
    </row>
    <row r="40" spans="1:15" s="2" customFormat="1" ht="72.75" customHeight="1">
      <c r="A40" s="56">
        <v>30</v>
      </c>
      <c r="B40" s="57" t="s">
        <v>14</v>
      </c>
      <c r="C40" s="58" t="s">
        <v>80</v>
      </c>
      <c r="D40" s="67" t="s">
        <v>81</v>
      </c>
      <c r="E40" s="58"/>
      <c r="F40" s="65"/>
      <c r="G40" s="61">
        <v>10</v>
      </c>
      <c r="H40" s="23"/>
      <c r="I40" s="23"/>
      <c r="J40" s="24"/>
      <c r="K40" s="25">
        <f t="shared" si="0"/>
        <v>0</v>
      </c>
      <c r="L40" s="25">
        <f t="shared" si="1"/>
        <v>0</v>
      </c>
      <c r="M40" s="23"/>
      <c r="N40" s="23"/>
      <c r="O40" s="26"/>
    </row>
    <row r="41" spans="1:15" s="2" customFormat="1" ht="72.75" customHeight="1">
      <c r="A41" s="56">
        <v>31</v>
      </c>
      <c r="B41" s="57" t="s">
        <v>14</v>
      </c>
      <c r="C41" s="58" t="s">
        <v>80</v>
      </c>
      <c r="D41" s="67" t="s">
        <v>82</v>
      </c>
      <c r="E41" s="58"/>
      <c r="F41" s="65"/>
      <c r="G41" s="61">
        <v>10</v>
      </c>
      <c r="H41" s="23"/>
      <c r="I41" s="23"/>
      <c r="J41" s="24"/>
      <c r="K41" s="25">
        <f t="shared" si="0"/>
        <v>0</v>
      </c>
      <c r="L41" s="25">
        <f t="shared" si="1"/>
        <v>0</v>
      </c>
      <c r="M41" s="23"/>
      <c r="N41" s="23"/>
      <c r="O41" s="26"/>
    </row>
    <row r="42" spans="1:15" s="2" customFormat="1" ht="72.75" customHeight="1">
      <c r="A42" s="56">
        <v>32</v>
      </c>
      <c r="B42" s="57" t="s">
        <v>14</v>
      </c>
      <c r="C42" s="58" t="s">
        <v>83</v>
      </c>
      <c r="D42" s="67" t="s">
        <v>84</v>
      </c>
      <c r="E42" s="58"/>
      <c r="F42" s="65"/>
      <c r="G42" s="61">
        <v>10</v>
      </c>
      <c r="H42" s="23"/>
      <c r="I42" s="23"/>
      <c r="J42" s="24"/>
      <c r="K42" s="25">
        <f t="shared" si="0"/>
        <v>0</v>
      </c>
      <c r="L42" s="25">
        <f t="shared" si="1"/>
        <v>0</v>
      </c>
      <c r="M42" s="23"/>
      <c r="N42" s="23"/>
      <c r="O42" s="26"/>
    </row>
    <row r="43" spans="1:15" s="2" customFormat="1" ht="87" customHeight="1">
      <c r="A43" s="56">
        <v>33</v>
      </c>
      <c r="B43" s="57" t="s">
        <v>14</v>
      </c>
      <c r="C43" s="58" t="s">
        <v>85</v>
      </c>
      <c r="D43" s="67" t="s">
        <v>157</v>
      </c>
      <c r="E43" s="58"/>
      <c r="F43" s="65" t="s">
        <v>30</v>
      </c>
      <c r="G43" s="61">
        <v>2</v>
      </c>
      <c r="H43" s="23"/>
      <c r="I43" s="23"/>
      <c r="J43" s="24"/>
      <c r="K43" s="25">
        <f t="shared" si="0"/>
        <v>0</v>
      </c>
      <c r="L43" s="25">
        <f t="shared" si="1"/>
        <v>0</v>
      </c>
      <c r="M43" s="23"/>
      <c r="N43" s="23"/>
      <c r="O43" s="26"/>
    </row>
    <row r="44" spans="1:15" s="2" customFormat="1" ht="120.75" customHeight="1">
      <c r="A44" s="56">
        <v>34</v>
      </c>
      <c r="B44" s="57" t="s">
        <v>14</v>
      </c>
      <c r="C44" s="58" t="s">
        <v>86</v>
      </c>
      <c r="D44" s="59" t="s">
        <v>158</v>
      </c>
      <c r="E44" s="58"/>
      <c r="F44" s="65" t="s">
        <v>30</v>
      </c>
      <c r="G44" s="61">
        <v>1</v>
      </c>
      <c r="H44" s="23"/>
      <c r="I44" s="23"/>
      <c r="J44" s="24"/>
      <c r="K44" s="25">
        <f t="shared" si="0"/>
        <v>0</v>
      </c>
      <c r="L44" s="25">
        <f t="shared" si="1"/>
        <v>0</v>
      </c>
      <c r="M44" s="23"/>
      <c r="N44" s="23"/>
      <c r="O44" s="26"/>
    </row>
    <row r="45" spans="1:15" s="2" customFormat="1" ht="82.5" customHeight="1">
      <c r="A45" s="56">
        <v>35</v>
      </c>
      <c r="B45" s="57" t="s">
        <v>14</v>
      </c>
      <c r="C45" s="58" t="s">
        <v>87</v>
      </c>
      <c r="D45" s="67" t="s">
        <v>88</v>
      </c>
      <c r="E45" s="58"/>
      <c r="F45" s="65" t="s">
        <v>30</v>
      </c>
      <c r="G45" s="61">
        <v>1</v>
      </c>
      <c r="H45" s="23"/>
      <c r="I45" s="23"/>
      <c r="J45" s="24"/>
      <c r="K45" s="25">
        <f t="shared" si="0"/>
        <v>0</v>
      </c>
      <c r="L45" s="25">
        <f t="shared" si="1"/>
        <v>0</v>
      </c>
      <c r="M45" s="23"/>
      <c r="N45" s="23"/>
      <c r="O45" s="26"/>
    </row>
    <row r="46" spans="1:15" s="2" customFormat="1" ht="82.5" customHeight="1">
      <c r="A46" s="56">
        <v>36</v>
      </c>
      <c r="B46" s="57" t="s">
        <v>14</v>
      </c>
      <c r="C46" s="58" t="s">
        <v>89</v>
      </c>
      <c r="D46" s="59" t="s">
        <v>159</v>
      </c>
      <c r="E46" s="58"/>
      <c r="F46" s="65"/>
      <c r="G46" s="61">
        <v>2</v>
      </c>
      <c r="H46" s="23"/>
      <c r="I46" s="23"/>
      <c r="J46" s="24"/>
      <c r="K46" s="25">
        <f t="shared" si="0"/>
        <v>0</v>
      </c>
      <c r="L46" s="25">
        <f t="shared" si="1"/>
        <v>0</v>
      </c>
      <c r="M46" s="23"/>
      <c r="N46" s="23"/>
      <c r="O46" s="26"/>
    </row>
    <row r="47" spans="1:15" s="2" customFormat="1" ht="82.5" customHeight="1">
      <c r="A47" s="56">
        <v>37</v>
      </c>
      <c r="B47" s="57" t="s">
        <v>14</v>
      </c>
      <c r="C47" s="58" t="s">
        <v>90</v>
      </c>
      <c r="D47" s="67" t="s">
        <v>91</v>
      </c>
      <c r="E47" s="58"/>
      <c r="F47" s="65"/>
      <c r="G47" s="61">
        <v>3</v>
      </c>
      <c r="H47" s="23"/>
      <c r="I47" s="23"/>
      <c r="J47" s="24"/>
      <c r="K47" s="25">
        <f t="shared" si="0"/>
        <v>0</v>
      </c>
      <c r="L47" s="25">
        <f t="shared" si="1"/>
        <v>0</v>
      </c>
      <c r="M47" s="23"/>
      <c r="N47" s="23"/>
      <c r="O47" s="26"/>
    </row>
    <row r="48" spans="1:15" s="2" customFormat="1" ht="71.25" customHeight="1">
      <c r="A48" s="56">
        <v>38</v>
      </c>
      <c r="B48" s="57" t="s">
        <v>14</v>
      </c>
      <c r="C48" s="58" t="s">
        <v>92</v>
      </c>
      <c r="D48" s="67" t="s">
        <v>93</v>
      </c>
      <c r="E48" s="58"/>
      <c r="F48" s="65"/>
      <c r="G48" s="61">
        <v>3</v>
      </c>
      <c r="H48" s="23"/>
      <c r="I48" s="23"/>
      <c r="J48" s="24"/>
      <c r="K48" s="25">
        <f t="shared" si="0"/>
        <v>0</v>
      </c>
      <c r="L48" s="25">
        <f t="shared" si="1"/>
        <v>0</v>
      </c>
      <c r="M48" s="23"/>
      <c r="N48" s="23"/>
      <c r="O48" s="26"/>
    </row>
    <row r="49" spans="1:15" s="2" customFormat="1" ht="70.5" customHeight="1">
      <c r="A49" s="56">
        <v>39</v>
      </c>
      <c r="B49" s="57" t="s">
        <v>14</v>
      </c>
      <c r="C49" s="58" t="s">
        <v>94</v>
      </c>
      <c r="D49" s="59" t="s">
        <v>95</v>
      </c>
      <c r="E49" s="58"/>
      <c r="F49" s="65"/>
      <c r="G49" s="61">
        <v>10</v>
      </c>
      <c r="H49" s="23"/>
      <c r="I49" s="23"/>
      <c r="J49" s="24"/>
      <c r="K49" s="25">
        <f t="shared" si="0"/>
        <v>0</v>
      </c>
      <c r="L49" s="25">
        <f t="shared" si="1"/>
        <v>0</v>
      </c>
      <c r="M49" s="23"/>
      <c r="N49" s="23"/>
      <c r="O49" s="26"/>
    </row>
    <row r="50" spans="1:15" s="2" customFormat="1" ht="120.75" customHeight="1">
      <c r="A50" s="56">
        <v>40</v>
      </c>
      <c r="B50" s="57" t="s">
        <v>14</v>
      </c>
      <c r="C50" s="58" t="s">
        <v>96</v>
      </c>
      <c r="D50" s="59" t="s">
        <v>160</v>
      </c>
      <c r="E50" s="58" t="s">
        <v>97</v>
      </c>
      <c r="F50" s="58" t="s">
        <v>30</v>
      </c>
      <c r="G50" s="61">
        <v>2</v>
      </c>
      <c r="H50" s="23"/>
      <c r="I50" s="23"/>
      <c r="J50" s="24"/>
      <c r="K50" s="25">
        <f t="shared" si="0"/>
        <v>0</v>
      </c>
      <c r="L50" s="25">
        <f t="shared" si="1"/>
        <v>0</v>
      </c>
      <c r="M50" s="23"/>
      <c r="N50" s="23"/>
      <c r="O50" s="26"/>
    </row>
    <row r="51" spans="1:15" s="2" customFormat="1" ht="120.75" customHeight="1">
      <c r="A51" s="56">
        <v>41</v>
      </c>
      <c r="B51" s="57" t="s">
        <v>14</v>
      </c>
      <c r="C51" s="58" t="s">
        <v>98</v>
      </c>
      <c r="D51" s="59" t="s">
        <v>161</v>
      </c>
      <c r="E51" s="58" t="s">
        <v>99</v>
      </c>
      <c r="F51" s="60" t="s">
        <v>38</v>
      </c>
      <c r="G51" s="61">
        <v>1</v>
      </c>
      <c r="H51" s="23"/>
      <c r="I51" s="23"/>
      <c r="J51" s="24"/>
      <c r="K51" s="25">
        <f t="shared" si="0"/>
        <v>0</v>
      </c>
      <c r="L51" s="25">
        <f t="shared" si="1"/>
        <v>0</v>
      </c>
      <c r="M51" s="23"/>
      <c r="N51" s="23"/>
      <c r="O51" s="26"/>
    </row>
    <row r="52" spans="1:15" s="2" customFormat="1" ht="191.25" customHeight="1">
      <c r="A52" s="56">
        <v>42</v>
      </c>
      <c r="B52" s="58" t="s">
        <v>14</v>
      </c>
      <c r="C52" s="58" t="s">
        <v>100</v>
      </c>
      <c r="D52" s="62" t="s">
        <v>162</v>
      </c>
      <c r="E52" s="58" t="s">
        <v>101</v>
      </c>
      <c r="F52" s="58" t="s">
        <v>102</v>
      </c>
      <c r="G52" s="61">
        <v>3</v>
      </c>
      <c r="H52" s="23"/>
      <c r="I52" s="23"/>
      <c r="J52" s="24"/>
      <c r="K52" s="25">
        <f t="shared" si="0"/>
        <v>0</v>
      </c>
      <c r="L52" s="25">
        <f t="shared" si="1"/>
        <v>0</v>
      </c>
      <c r="M52" s="23"/>
      <c r="N52" s="23"/>
      <c r="O52" s="26"/>
    </row>
    <row r="53" spans="1:15" s="2" customFormat="1" ht="191.25" customHeight="1" thickBot="1">
      <c r="A53" s="68">
        <v>43</v>
      </c>
      <c r="B53" s="69" t="s">
        <v>18</v>
      </c>
      <c r="C53" s="70" t="s">
        <v>21</v>
      </c>
      <c r="D53" s="71" t="s">
        <v>140</v>
      </c>
      <c r="E53" s="72"/>
      <c r="F53" s="73" t="s">
        <v>38</v>
      </c>
      <c r="G53" s="74">
        <v>12</v>
      </c>
      <c r="H53" s="37"/>
      <c r="I53" s="37"/>
      <c r="J53" s="38"/>
      <c r="K53" s="39">
        <f t="shared" si="0"/>
        <v>0</v>
      </c>
      <c r="L53" s="39">
        <f t="shared" si="1"/>
        <v>0</v>
      </c>
      <c r="M53" s="37"/>
      <c r="N53" s="37"/>
      <c r="O53" s="40"/>
    </row>
    <row r="54" spans="1:12" s="2" customFormat="1" ht="28.5" customHeight="1" thickBot="1">
      <c r="A54" s="11"/>
      <c r="B54" s="11"/>
      <c r="C54" s="12"/>
      <c r="D54" s="13"/>
      <c r="E54" s="15"/>
      <c r="F54" s="14"/>
      <c r="G54" s="14"/>
      <c r="H54" s="3"/>
      <c r="I54" s="82" t="s">
        <v>11</v>
      </c>
      <c r="J54" s="83"/>
      <c r="K54" s="83"/>
      <c r="L54" s="28">
        <f>SUM(L11:L53)</f>
        <v>0</v>
      </c>
    </row>
    <row r="55" spans="3:8" s="2" customFormat="1" ht="10.5">
      <c r="C55" s="6"/>
      <c r="D55" s="8"/>
      <c r="E55" s="8"/>
      <c r="F55" s="7"/>
      <c r="G55" s="9"/>
      <c r="H55" s="3"/>
    </row>
    <row r="56" spans="3:8" s="2" customFormat="1" ht="10.5">
      <c r="C56" s="6"/>
      <c r="D56" s="8"/>
      <c r="E56" s="8"/>
      <c r="F56" s="7"/>
      <c r="G56" s="9"/>
      <c r="H56" s="3"/>
    </row>
    <row r="57" spans="3:8" s="2" customFormat="1" ht="10.5">
      <c r="C57" s="6"/>
      <c r="D57" s="8"/>
      <c r="E57" s="8"/>
      <c r="F57" s="7"/>
      <c r="G57" s="9"/>
      <c r="H57" s="3"/>
    </row>
    <row r="58" spans="3:8" s="2" customFormat="1" ht="10.5">
      <c r="C58" s="6"/>
      <c r="D58" s="8"/>
      <c r="E58" s="8"/>
      <c r="F58" s="7"/>
      <c r="G58" s="9"/>
      <c r="H58" s="3"/>
    </row>
    <row r="59" spans="3:7" s="2" customFormat="1" ht="10.5">
      <c r="C59" s="6"/>
      <c r="D59" s="8"/>
      <c r="E59" s="8"/>
      <c r="F59" s="7"/>
      <c r="G59" s="9"/>
    </row>
    <row r="60" spans="1:15" s="2" customFormat="1" ht="15">
      <c r="A60" s="79" t="s">
        <v>103</v>
      </c>
      <c r="B60" s="79"/>
      <c r="C60" s="79"/>
      <c r="D60" s="79"/>
      <c r="E60" s="79"/>
      <c r="F60" s="79"/>
      <c r="G60" s="79"/>
      <c r="H60" s="79"/>
      <c r="I60" s="79"/>
      <c r="J60" s="79"/>
      <c r="K60" s="79"/>
      <c r="L60" s="79"/>
      <c r="M60" s="79"/>
      <c r="N60" s="79"/>
      <c r="O60" s="79"/>
    </row>
    <row r="61" spans="3:7" s="2" customFormat="1" ht="10.5">
      <c r="C61" s="6"/>
      <c r="D61" s="8"/>
      <c r="E61" s="8"/>
      <c r="F61" s="7"/>
      <c r="G61" s="9"/>
    </row>
    <row r="62" spans="3:7" s="2" customFormat="1" ht="11.25" thickBot="1">
      <c r="C62" s="6"/>
      <c r="D62" s="8"/>
      <c r="E62" s="8"/>
      <c r="F62" s="7"/>
      <c r="G62" s="9"/>
    </row>
    <row r="63" spans="1:15" s="2" customFormat="1" ht="42">
      <c r="A63" s="41" t="s">
        <v>25</v>
      </c>
      <c r="B63" s="42" t="s">
        <v>13</v>
      </c>
      <c r="C63" s="43" t="s">
        <v>26</v>
      </c>
      <c r="D63" s="43" t="s">
        <v>27</v>
      </c>
      <c r="E63" s="43" t="s">
        <v>28</v>
      </c>
      <c r="F63" s="43" t="s">
        <v>29</v>
      </c>
      <c r="G63" s="43" t="s">
        <v>24</v>
      </c>
      <c r="H63" s="47" t="s">
        <v>6</v>
      </c>
      <c r="I63" s="47" t="s">
        <v>7</v>
      </c>
      <c r="J63" s="48" t="s">
        <v>8</v>
      </c>
      <c r="K63" s="47" t="s">
        <v>9</v>
      </c>
      <c r="L63" s="47" t="s">
        <v>10</v>
      </c>
      <c r="M63" s="43" t="s">
        <v>4</v>
      </c>
      <c r="N63" s="43" t="s">
        <v>2</v>
      </c>
      <c r="O63" s="46" t="s">
        <v>3</v>
      </c>
    </row>
    <row r="64" spans="1:15" s="2" customFormat="1" ht="107.25" customHeight="1">
      <c r="A64" s="16">
        <v>1</v>
      </c>
      <c r="B64" s="22" t="s">
        <v>14</v>
      </c>
      <c r="C64" s="1" t="s">
        <v>104</v>
      </c>
      <c r="D64" s="50" t="s">
        <v>163</v>
      </c>
      <c r="E64" s="1">
        <v>20825</v>
      </c>
      <c r="F64" s="5" t="s">
        <v>105</v>
      </c>
      <c r="G64" s="10">
        <v>3</v>
      </c>
      <c r="H64" s="29"/>
      <c r="I64" s="29"/>
      <c r="J64" s="30"/>
      <c r="K64" s="31">
        <f>J64*16%</f>
        <v>0</v>
      </c>
      <c r="L64" s="31">
        <f>(J64+K64)*G64</f>
        <v>0</v>
      </c>
      <c r="M64" s="29"/>
      <c r="N64" s="29"/>
      <c r="O64" s="32"/>
    </row>
    <row r="65" spans="1:15" s="2" customFormat="1" ht="60.75" customHeight="1">
      <c r="A65" s="16">
        <v>2</v>
      </c>
      <c r="B65" s="22" t="s">
        <v>14</v>
      </c>
      <c r="C65" s="1" t="s">
        <v>106</v>
      </c>
      <c r="D65" s="50" t="s">
        <v>164</v>
      </c>
      <c r="E65" s="5">
        <v>20659</v>
      </c>
      <c r="F65" s="5"/>
      <c r="G65" s="10">
        <v>1</v>
      </c>
      <c r="H65" s="29"/>
      <c r="I65" s="29"/>
      <c r="J65" s="30"/>
      <c r="K65" s="31">
        <f aca="true" t="shared" si="2" ref="K65:K83">J65*16%</f>
        <v>0</v>
      </c>
      <c r="L65" s="31">
        <f aca="true" t="shared" si="3" ref="L65:L83">(J65+K65)*G65</f>
        <v>0</v>
      </c>
      <c r="M65" s="29"/>
      <c r="N65" s="29"/>
      <c r="O65" s="32"/>
    </row>
    <row r="66" spans="1:15" s="2" customFormat="1" ht="60.75" customHeight="1">
      <c r="A66" s="16">
        <v>3</v>
      </c>
      <c r="B66" s="22" t="s">
        <v>14</v>
      </c>
      <c r="C66" s="1" t="s">
        <v>107</v>
      </c>
      <c r="D66" s="50" t="s">
        <v>165</v>
      </c>
      <c r="E66" s="1">
        <v>10291</v>
      </c>
      <c r="F66" s="5"/>
      <c r="G66" s="10">
        <v>1</v>
      </c>
      <c r="H66" s="29"/>
      <c r="I66" s="29"/>
      <c r="J66" s="30"/>
      <c r="K66" s="31">
        <f t="shared" si="2"/>
        <v>0</v>
      </c>
      <c r="L66" s="31">
        <f t="shared" si="3"/>
        <v>0</v>
      </c>
      <c r="M66" s="29"/>
      <c r="N66" s="29"/>
      <c r="O66" s="32"/>
    </row>
    <row r="67" spans="1:15" s="2" customFormat="1" ht="60.75" customHeight="1">
      <c r="A67" s="16">
        <v>4</v>
      </c>
      <c r="B67" s="22" t="s">
        <v>14</v>
      </c>
      <c r="C67" s="1" t="s">
        <v>108</v>
      </c>
      <c r="D67" s="50" t="s">
        <v>166</v>
      </c>
      <c r="E67" s="1"/>
      <c r="F67" s="5"/>
      <c r="G67" s="10">
        <v>2</v>
      </c>
      <c r="H67" s="29"/>
      <c r="I67" s="29"/>
      <c r="J67" s="30"/>
      <c r="K67" s="31">
        <f t="shared" si="2"/>
        <v>0</v>
      </c>
      <c r="L67" s="31">
        <f t="shared" si="3"/>
        <v>0</v>
      </c>
      <c r="M67" s="29"/>
      <c r="N67" s="29"/>
      <c r="O67" s="32"/>
    </row>
    <row r="68" spans="1:15" s="2" customFormat="1" ht="60.75" customHeight="1">
      <c r="A68" s="16">
        <v>5</v>
      </c>
      <c r="B68" s="22" t="s">
        <v>14</v>
      </c>
      <c r="C68" s="1" t="s">
        <v>109</v>
      </c>
      <c r="D68" s="51" t="s">
        <v>167</v>
      </c>
      <c r="E68" s="1"/>
      <c r="F68" s="5"/>
      <c r="G68" s="10">
        <v>1</v>
      </c>
      <c r="H68" s="29"/>
      <c r="I68" s="29"/>
      <c r="J68" s="30"/>
      <c r="K68" s="31">
        <f t="shared" si="2"/>
        <v>0</v>
      </c>
      <c r="L68" s="31">
        <f t="shared" si="3"/>
        <v>0</v>
      </c>
      <c r="M68" s="29"/>
      <c r="N68" s="29"/>
      <c r="O68" s="32"/>
    </row>
    <row r="69" spans="1:15" s="2" customFormat="1" ht="60.75" customHeight="1">
      <c r="A69" s="16">
        <v>6</v>
      </c>
      <c r="B69" s="22" t="s">
        <v>14</v>
      </c>
      <c r="C69" s="1" t="s">
        <v>109</v>
      </c>
      <c r="D69" s="51" t="s">
        <v>168</v>
      </c>
      <c r="E69" s="1"/>
      <c r="F69" s="5"/>
      <c r="G69" s="10">
        <v>2</v>
      </c>
      <c r="H69" s="29"/>
      <c r="I69" s="29"/>
      <c r="J69" s="30"/>
      <c r="K69" s="31">
        <f t="shared" si="2"/>
        <v>0</v>
      </c>
      <c r="L69" s="31">
        <f t="shared" si="3"/>
        <v>0</v>
      </c>
      <c r="M69" s="29"/>
      <c r="N69" s="29"/>
      <c r="O69" s="32"/>
    </row>
    <row r="70" spans="1:15" s="2" customFormat="1" ht="60.75" customHeight="1">
      <c r="A70" s="16">
        <v>7</v>
      </c>
      <c r="B70" s="22" t="s">
        <v>14</v>
      </c>
      <c r="C70" s="1" t="s">
        <v>109</v>
      </c>
      <c r="D70" s="51" t="s">
        <v>169</v>
      </c>
      <c r="E70" s="1"/>
      <c r="F70" s="5"/>
      <c r="G70" s="10">
        <v>2</v>
      </c>
      <c r="H70" s="29"/>
      <c r="I70" s="29"/>
      <c r="J70" s="30"/>
      <c r="K70" s="31">
        <f t="shared" si="2"/>
        <v>0</v>
      </c>
      <c r="L70" s="31">
        <f t="shared" si="3"/>
        <v>0</v>
      </c>
      <c r="M70" s="29"/>
      <c r="N70" s="29"/>
      <c r="O70" s="32"/>
    </row>
    <row r="71" spans="1:15" s="2" customFormat="1" ht="60.75" customHeight="1">
      <c r="A71" s="16">
        <v>8</v>
      </c>
      <c r="B71" s="22" t="s">
        <v>14</v>
      </c>
      <c r="C71" s="1" t="s">
        <v>109</v>
      </c>
      <c r="D71" s="51" t="s">
        <v>170</v>
      </c>
      <c r="E71" s="1"/>
      <c r="F71" s="5"/>
      <c r="G71" s="10">
        <v>2</v>
      </c>
      <c r="H71" s="29"/>
      <c r="I71" s="29"/>
      <c r="J71" s="30"/>
      <c r="K71" s="31">
        <f t="shared" si="2"/>
        <v>0</v>
      </c>
      <c r="L71" s="31">
        <f t="shared" si="3"/>
        <v>0</v>
      </c>
      <c r="M71" s="29"/>
      <c r="N71" s="29"/>
      <c r="O71" s="32"/>
    </row>
    <row r="72" spans="1:15" s="2" customFormat="1" ht="60.75" customHeight="1">
      <c r="A72" s="16">
        <v>9</v>
      </c>
      <c r="B72" s="22" t="s">
        <v>14</v>
      </c>
      <c r="C72" s="1" t="s">
        <v>109</v>
      </c>
      <c r="D72" s="51" t="s">
        <v>171</v>
      </c>
      <c r="E72" s="1"/>
      <c r="F72" s="5"/>
      <c r="G72" s="10">
        <v>1</v>
      </c>
      <c r="H72" s="29"/>
      <c r="I72" s="29"/>
      <c r="J72" s="30"/>
      <c r="K72" s="31">
        <f t="shared" si="2"/>
        <v>0</v>
      </c>
      <c r="L72" s="31">
        <f t="shared" si="3"/>
        <v>0</v>
      </c>
      <c r="M72" s="29"/>
      <c r="N72" s="29"/>
      <c r="O72" s="32"/>
    </row>
    <row r="73" spans="1:15" s="2" customFormat="1" ht="60.75" customHeight="1">
      <c r="A73" s="16">
        <v>10</v>
      </c>
      <c r="B73" s="22" t="s">
        <v>14</v>
      </c>
      <c r="C73" s="1" t="s">
        <v>110</v>
      </c>
      <c r="D73" s="51" t="s">
        <v>172</v>
      </c>
      <c r="E73" s="1"/>
      <c r="F73" s="5"/>
      <c r="G73" s="10">
        <v>4</v>
      </c>
      <c r="H73" s="29"/>
      <c r="I73" s="29"/>
      <c r="J73" s="30"/>
      <c r="K73" s="31">
        <f t="shared" si="2"/>
        <v>0</v>
      </c>
      <c r="L73" s="31">
        <f t="shared" si="3"/>
        <v>0</v>
      </c>
      <c r="M73" s="29"/>
      <c r="N73" s="29"/>
      <c r="O73" s="32"/>
    </row>
    <row r="74" spans="1:15" s="2" customFormat="1" ht="60.75" customHeight="1">
      <c r="A74" s="16">
        <v>11</v>
      </c>
      <c r="B74" s="22" t="s">
        <v>14</v>
      </c>
      <c r="C74" s="1" t="s">
        <v>111</v>
      </c>
      <c r="D74" s="50" t="s">
        <v>173</v>
      </c>
      <c r="E74" s="1"/>
      <c r="F74" s="5"/>
      <c r="G74" s="10">
        <v>2</v>
      </c>
      <c r="H74" s="29"/>
      <c r="I74" s="29"/>
      <c r="J74" s="30"/>
      <c r="K74" s="31">
        <f t="shared" si="2"/>
        <v>0</v>
      </c>
      <c r="L74" s="31">
        <f t="shared" si="3"/>
        <v>0</v>
      </c>
      <c r="M74" s="29"/>
      <c r="N74" s="29"/>
      <c r="O74" s="32"/>
    </row>
    <row r="75" spans="1:15" s="2" customFormat="1" ht="60.75" customHeight="1">
      <c r="A75" s="16">
        <v>12</v>
      </c>
      <c r="B75" s="22" t="s">
        <v>14</v>
      </c>
      <c r="C75" s="1" t="s">
        <v>110</v>
      </c>
      <c r="D75" s="50" t="s">
        <v>174</v>
      </c>
      <c r="E75" s="5" t="s">
        <v>112</v>
      </c>
      <c r="F75" s="1" t="s">
        <v>113</v>
      </c>
      <c r="G75" s="10">
        <v>10</v>
      </c>
      <c r="H75" s="29"/>
      <c r="I75" s="29"/>
      <c r="J75" s="30"/>
      <c r="K75" s="31">
        <f t="shared" si="2"/>
        <v>0</v>
      </c>
      <c r="L75" s="31">
        <f t="shared" si="3"/>
        <v>0</v>
      </c>
      <c r="M75" s="29"/>
      <c r="N75" s="29"/>
      <c r="O75" s="32"/>
    </row>
    <row r="76" spans="1:15" s="2" customFormat="1" ht="60.75" customHeight="1">
      <c r="A76" s="16">
        <v>13</v>
      </c>
      <c r="B76" s="22" t="s">
        <v>14</v>
      </c>
      <c r="C76" s="5" t="s">
        <v>114</v>
      </c>
      <c r="D76" s="50" t="s">
        <v>175</v>
      </c>
      <c r="E76" s="5"/>
      <c r="F76" s="1" t="s">
        <v>115</v>
      </c>
      <c r="G76" s="10">
        <v>2</v>
      </c>
      <c r="H76" s="29"/>
      <c r="I76" s="29"/>
      <c r="J76" s="30"/>
      <c r="K76" s="31">
        <f t="shared" si="2"/>
        <v>0</v>
      </c>
      <c r="L76" s="31">
        <f t="shared" si="3"/>
        <v>0</v>
      </c>
      <c r="M76" s="29"/>
      <c r="N76" s="29"/>
      <c r="O76" s="32"/>
    </row>
    <row r="77" spans="1:15" s="2" customFormat="1" ht="60.75" customHeight="1">
      <c r="A77" s="16">
        <v>14</v>
      </c>
      <c r="B77" s="22" t="s">
        <v>14</v>
      </c>
      <c r="C77" s="1" t="s">
        <v>116</v>
      </c>
      <c r="D77" s="50" t="s">
        <v>182</v>
      </c>
      <c r="E77" s="1" t="s">
        <v>117</v>
      </c>
      <c r="F77" s="5" t="s">
        <v>118</v>
      </c>
      <c r="G77" s="10">
        <v>10</v>
      </c>
      <c r="H77" s="29"/>
      <c r="I77" s="29"/>
      <c r="J77" s="30"/>
      <c r="K77" s="31">
        <f t="shared" si="2"/>
        <v>0</v>
      </c>
      <c r="L77" s="31">
        <f t="shared" si="3"/>
        <v>0</v>
      </c>
      <c r="M77" s="29"/>
      <c r="N77" s="29"/>
      <c r="O77" s="32"/>
    </row>
    <row r="78" spans="1:15" s="2" customFormat="1" ht="60.75" customHeight="1">
      <c r="A78" s="16">
        <v>15</v>
      </c>
      <c r="B78" s="22" t="s">
        <v>14</v>
      </c>
      <c r="C78" s="1" t="s">
        <v>119</v>
      </c>
      <c r="D78" s="50" t="s">
        <v>176</v>
      </c>
      <c r="E78" s="1"/>
      <c r="F78" s="5"/>
      <c r="G78" s="10">
        <v>10</v>
      </c>
      <c r="H78" s="29"/>
      <c r="I78" s="29"/>
      <c r="J78" s="30"/>
      <c r="K78" s="31">
        <f t="shared" si="2"/>
        <v>0</v>
      </c>
      <c r="L78" s="31">
        <f t="shared" si="3"/>
        <v>0</v>
      </c>
      <c r="M78" s="29"/>
      <c r="N78" s="29"/>
      <c r="O78" s="32"/>
    </row>
    <row r="79" spans="1:15" s="2" customFormat="1" ht="60.75" customHeight="1">
      <c r="A79" s="16">
        <v>16</v>
      </c>
      <c r="B79" s="22" t="s">
        <v>14</v>
      </c>
      <c r="C79" s="1" t="s">
        <v>120</v>
      </c>
      <c r="D79" s="51" t="s">
        <v>177</v>
      </c>
      <c r="E79" s="1" t="s">
        <v>121</v>
      </c>
      <c r="F79" s="5" t="s">
        <v>122</v>
      </c>
      <c r="G79" s="10">
        <v>5</v>
      </c>
      <c r="H79" s="29"/>
      <c r="I79" s="29"/>
      <c r="J79" s="30"/>
      <c r="K79" s="31">
        <f t="shared" si="2"/>
        <v>0</v>
      </c>
      <c r="L79" s="31">
        <f t="shared" si="3"/>
        <v>0</v>
      </c>
      <c r="M79" s="29"/>
      <c r="N79" s="29"/>
      <c r="O79" s="32"/>
    </row>
    <row r="80" spans="1:15" s="2" customFormat="1" ht="60.75" customHeight="1">
      <c r="A80" s="16">
        <v>17</v>
      </c>
      <c r="B80" s="22" t="s">
        <v>14</v>
      </c>
      <c r="C80" s="1" t="s">
        <v>120</v>
      </c>
      <c r="D80" s="51" t="s">
        <v>178</v>
      </c>
      <c r="E80" s="1" t="s">
        <v>123</v>
      </c>
      <c r="F80" s="5" t="s">
        <v>122</v>
      </c>
      <c r="G80" s="10">
        <v>5</v>
      </c>
      <c r="H80" s="29"/>
      <c r="I80" s="29"/>
      <c r="J80" s="30"/>
      <c r="K80" s="31">
        <f t="shared" si="2"/>
        <v>0</v>
      </c>
      <c r="L80" s="31">
        <f t="shared" si="3"/>
        <v>0</v>
      </c>
      <c r="M80" s="29"/>
      <c r="N80" s="29"/>
      <c r="O80" s="32"/>
    </row>
    <row r="81" spans="1:15" s="2" customFormat="1" ht="60.75" customHeight="1">
      <c r="A81" s="16">
        <v>18</v>
      </c>
      <c r="B81" s="22" t="s">
        <v>14</v>
      </c>
      <c r="C81" s="1" t="s">
        <v>124</v>
      </c>
      <c r="D81" s="51" t="s">
        <v>179</v>
      </c>
      <c r="E81" s="1">
        <v>4318</v>
      </c>
      <c r="F81" s="5"/>
      <c r="G81" s="10">
        <v>1</v>
      </c>
      <c r="H81" s="29"/>
      <c r="I81" s="29"/>
      <c r="J81" s="30"/>
      <c r="K81" s="31">
        <f t="shared" si="2"/>
        <v>0</v>
      </c>
      <c r="L81" s="31">
        <f t="shared" si="3"/>
        <v>0</v>
      </c>
      <c r="M81" s="29"/>
      <c r="N81" s="29"/>
      <c r="O81" s="32"/>
    </row>
    <row r="82" spans="1:15" s="2" customFormat="1" ht="60.75" customHeight="1">
      <c r="A82" s="16">
        <v>19</v>
      </c>
      <c r="B82" s="22" t="s">
        <v>14</v>
      </c>
      <c r="C82" s="1" t="s">
        <v>125</v>
      </c>
      <c r="D82" s="51" t="s">
        <v>180</v>
      </c>
      <c r="E82" s="1"/>
      <c r="F82" s="5" t="s">
        <v>126</v>
      </c>
      <c r="G82" s="10">
        <v>3</v>
      </c>
      <c r="H82" s="29"/>
      <c r="I82" s="29"/>
      <c r="J82" s="30"/>
      <c r="K82" s="31">
        <f t="shared" si="2"/>
        <v>0</v>
      </c>
      <c r="L82" s="31">
        <f t="shared" si="3"/>
        <v>0</v>
      </c>
      <c r="M82" s="29"/>
      <c r="N82" s="29"/>
      <c r="O82" s="32"/>
    </row>
    <row r="83" spans="1:15" s="2" customFormat="1" ht="60.75" customHeight="1" thickBot="1">
      <c r="A83" s="17">
        <v>20</v>
      </c>
      <c r="B83" s="27" t="s">
        <v>14</v>
      </c>
      <c r="C83" s="21" t="s">
        <v>127</v>
      </c>
      <c r="D83" s="52" t="s">
        <v>181</v>
      </c>
      <c r="E83" s="21"/>
      <c r="F83" s="18"/>
      <c r="G83" s="19">
        <v>1</v>
      </c>
      <c r="H83" s="33"/>
      <c r="I83" s="33"/>
      <c r="J83" s="34"/>
      <c r="K83" s="35">
        <f t="shared" si="2"/>
        <v>0</v>
      </c>
      <c r="L83" s="35">
        <f t="shared" si="3"/>
        <v>0</v>
      </c>
      <c r="M83" s="33"/>
      <c r="N83" s="33"/>
      <c r="O83" s="36"/>
    </row>
    <row r="84" spans="3:12" s="2" customFormat="1" ht="38.25" customHeight="1" thickBot="1">
      <c r="C84" s="6"/>
      <c r="D84" s="8"/>
      <c r="E84" s="8"/>
      <c r="F84" s="7"/>
      <c r="G84" s="9"/>
      <c r="H84" s="3"/>
      <c r="I84" s="82" t="s">
        <v>128</v>
      </c>
      <c r="J84" s="83"/>
      <c r="K84" s="83"/>
      <c r="L84" s="28">
        <f>SUM(L64:L83)</f>
        <v>0</v>
      </c>
    </row>
    <row r="85" spans="3:8" s="2" customFormat="1" ht="10.5">
      <c r="C85" s="6"/>
      <c r="D85" s="8"/>
      <c r="E85" s="8"/>
      <c r="F85" s="7"/>
      <c r="G85" s="9"/>
      <c r="H85" s="3"/>
    </row>
    <row r="86" spans="3:8" s="2" customFormat="1" ht="10.5">
      <c r="C86" s="6"/>
      <c r="D86" s="8"/>
      <c r="E86" s="8"/>
      <c r="F86" s="7"/>
      <c r="G86" s="9"/>
      <c r="H86" s="3"/>
    </row>
    <row r="87" spans="3:8" s="2" customFormat="1" ht="10.5">
      <c r="C87" s="6"/>
      <c r="D87" s="8"/>
      <c r="E87" s="8"/>
      <c r="F87" s="7"/>
      <c r="G87" s="9"/>
      <c r="H87" s="3"/>
    </row>
    <row r="91" ht="11.25" thickBot="1"/>
    <row r="92" spans="9:12" ht="40.5" customHeight="1" thickBot="1">
      <c r="I92" s="80" t="s">
        <v>12</v>
      </c>
      <c r="J92" s="81"/>
      <c r="K92" s="81"/>
      <c r="L92" s="20">
        <f>L84+L54</f>
        <v>0</v>
      </c>
    </row>
    <row r="95" ht="19.5" customHeight="1">
      <c r="D95" s="75" t="s">
        <v>183</v>
      </c>
    </row>
    <row r="96" ht="19.5" customHeight="1">
      <c r="D96" s="75" t="s">
        <v>184</v>
      </c>
    </row>
    <row r="97" ht="40.5" customHeight="1">
      <c r="D97" s="75" t="s">
        <v>186</v>
      </c>
    </row>
    <row r="98" ht="19.5" customHeight="1">
      <c r="D98" s="75" t="s">
        <v>185</v>
      </c>
    </row>
  </sheetData>
  <sheetProtection password="C12A" sheet="1" objects="1" scenarios="1"/>
  <autoFilter ref="A63:O84"/>
  <mergeCells count="13">
    <mergeCell ref="A8:O8"/>
    <mergeCell ref="A9:O9"/>
    <mergeCell ref="I92:K92"/>
    <mergeCell ref="A60:O60"/>
    <mergeCell ref="I54:K54"/>
    <mergeCell ref="I84:K84"/>
    <mergeCell ref="A1:O1"/>
    <mergeCell ref="A3:O3"/>
    <mergeCell ref="A5:O5"/>
    <mergeCell ref="A7:O7"/>
    <mergeCell ref="A2:O2"/>
    <mergeCell ref="A4:O4"/>
    <mergeCell ref="A6:O6"/>
  </mergeCells>
  <printOptions/>
  <pageMargins left="0.7480314960629921" right="0.7480314960629921" top="0.984251968503937" bottom="0.984251968503937" header="0" footer="0"/>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Genomica</dc:creator>
  <cp:keywords/>
  <dc:description/>
  <cp:lastModifiedBy>oem</cp:lastModifiedBy>
  <cp:lastPrinted>2011-08-11T15:53:00Z</cp:lastPrinted>
  <dcterms:created xsi:type="dcterms:W3CDTF">2011-01-04T12:19:35Z</dcterms:created>
  <dcterms:modified xsi:type="dcterms:W3CDTF">2012-10-03T15:30:34Z</dcterms:modified>
  <cp:category/>
  <cp:version/>
  <cp:contentType/>
  <cp:contentStatus/>
</cp:coreProperties>
</file>