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600" windowHeight="4470" firstSheet="2" activeTab="7"/>
  </bookViews>
  <sheets>
    <sheet name="MULTIMEDIA SOFTWARE" sheetId="1" r:id="rId1"/>
    <sheet name="CARLOS ARTURO CHAVERRA" sheetId="2" r:id="rId2"/>
    <sheet name="JEMACOLOR" sheetId="3" r:id="rId3"/>
    <sheet name="UT UNIDIS FRAJOCA" sheetId="4" r:id="rId4"/>
    <sheet name="INTELLIGENT BUSSINES" sheetId="5" r:id="rId5"/>
    <sheet name="OFIBOD" sheetId="6" r:id="rId6"/>
    <sheet name="ERA ELECTRONICA" sheetId="7" r:id="rId7"/>
    <sheet name="MACRODIGITAL" sheetId="8" r:id="rId8"/>
  </sheets>
  <definedNames>
    <definedName name="_xlnm.Print_Titles" localSheetId="1">'CARLOS ARTURO CHAVERRA'!$A:$A</definedName>
    <definedName name="_xlnm.Print_Titles" localSheetId="6">'ERA ELECTRONICA'!$A:$A</definedName>
    <definedName name="_xlnm.Print_Titles" localSheetId="4">'INTELLIGENT BUSSINES'!$A:$A</definedName>
    <definedName name="_xlnm.Print_Titles" localSheetId="2">'JEMACOLOR'!$A:$A</definedName>
    <definedName name="_xlnm.Print_Titles" localSheetId="7">'MACRODIGITAL'!$A:$A</definedName>
    <definedName name="_xlnm.Print_Titles" localSheetId="0">'MULTIMEDIA SOFTWARE'!$A:$A</definedName>
    <definedName name="_xlnm.Print_Titles" localSheetId="5">'OFIBOD'!$A:$A</definedName>
    <definedName name="_xlnm.Print_Titles" localSheetId="3">'UT UNIDIS FRAJOCA'!$A:$A</definedName>
  </definedNames>
  <calcPr fullCalcOnLoad="1"/>
</workbook>
</file>

<file path=xl/sharedStrings.xml><?xml version="1.0" encoding="utf-8"?>
<sst xmlns="http://schemas.openxmlformats.org/spreadsheetml/2006/main" count="308" uniqueCount="74">
  <si>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</si>
  <si>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</si>
  <si>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</si>
  <si>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</si>
  <si>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</si>
  <si>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</si>
  <si>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CUMPLE</t>
  </si>
  <si>
    <t>VALOR DE CERTIFICACIONES</t>
  </si>
  <si>
    <t>VALOR OFERTA</t>
  </si>
  <si>
    <t>CALIFICACION DE LAS CERTFICACIONES</t>
  </si>
  <si>
    <t>K RESIDUAL (MINIMO EL VALOR DE LA OFERTA</t>
  </si>
  <si>
    <t>MARCAS</t>
  </si>
  <si>
    <t>CERTIFICADOS DE DISTRIBUCION</t>
  </si>
  <si>
    <t>GARANTIA</t>
  </si>
  <si>
    <t>TIEMPO DE RESPUESTA</t>
  </si>
  <si>
    <t>CAPACITACION</t>
  </si>
  <si>
    <t>REPUESTOS</t>
  </si>
  <si>
    <t>NO OFERTA</t>
  </si>
  <si>
    <t>DILIGENCIAMIENTO ANEXO No. 3</t>
  </si>
  <si>
    <t>VALORACION TECNICA</t>
  </si>
  <si>
    <t>ADMISIBLE</t>
  </si>
  <si>
    <t>UNIVERSIDAD DISTRITAL FRANCISCO JOSE DE CALDAS</t>
  </si>
  <si>
    <t>POLICIA NACIONAL</t>
  </si>
  <si>
    <t xml:space="preserve">ESPECIALIDAD Y GRUPOS </t>
  </si>
  <si>
    <t>OFERTA</t>
  </si>
  <si>
    <t xml:space="preserve">JESUS M. GOMEZ C. </t>
  </si>
  <si>
    <t>NO ADMISIBLE</t>
  </si>
  <si>
    <t>OFIBOD</t>
  </si>
  <si>
    <t>SENA</t>
  </si>
  <si>
    <t xml:space="preserve">POLICIA NACIONAL </t>
  </si>
  <si>
    <t>MULTIMEDIA SOFTWARE</t>
  </si>
  <si>
    <t>UNIVERSIDAD POPULAR DEL CESAR</t>
  </si>
  <si>
    <t>OFERA SOLAMENTE PARA LOS ITEMS 26 Y 32</t>
  </si>
  <si>
    <t xml:space="preserve">Evaluación Técnica de la Convocatoria Publica No. 007 de 2012 </t>
  </si>
  <si>
    <t xml:space="preserve">Evaluación Técnica de la Convocatoria Publica No. 007 de 2012  </t>
  </si>
  <si>
    <t>CARLOS ARTURO CHAVERRA (NEVIFOTO)</t>
  </si>
  <si>
    <t>GRUPOS (ESPECIALIDAD 16 GUPOS 2 Ó  ESPECIALIDAD 18 GRUPO 1 Ó CIIU 5113 Ó 5119 Ó 5169 Ó 5235 Ó 5239 Ó 5245 Ó 5246)</t>
  </si>
  <si>
    <t>1  (INSTITUCION DE EDUCACION)</t>
  </si>
  <si>
    <t>UT UNIDIS FRAJOCA</t>
  </si>
  <si>
    <t>INTELLIGENT BUSSINESS</t>
  </si>
  <si>
    <t>ERA ELECTRONICA</t>
  </si>
  <si>
    <t>MACRODIGITAL</t>
  </si>
  <si>
    <t>FECHA DE INICIO (MINIMO 1 ENERO DE 2008)</t>
  </si>
  <si>
    <t>UNIVERSIDAD DISTRTIAL FRANCISCO JO SE CALDAS</t>
  </si>
  <si>
    <t>CONSEJO SUPERIOR DE LA JUDICATURA</t>
  </si>
  <si>
    <t>EPSON,  IG, SONY, CANON, INFOCUS, LEXAR, ZEIKOS, LOOK, JVC,</t>
  </si>
  <si>
    <t>ALCALDIA LOCAL DE USME</t>
  </si>
  <si>
    <t>NO CUMPLE</t>
  </si>
  <si>
    <t xml:space="preserve">NO CUMPLE CON LA NOTA No.  6  DEL NUMERAL  2,4,1,1, DE LOS TERMINOS DE REFERENCIA </t>
  </si>
  <si>
    <t xml:space="preserve">DELL, SMART TV, SONY, LG, CANON, INFOCUS,  </t>
  </si>
  <si>
    <t>PARCIALMENTE PUES NO PRESENTA CERTFICADO DE DISTRIBUCION DE CANON</t>
  </si>
  <si>
    <t>FISCALIA GENERA L DE LA NACION</t>
  </si>
  <si>
    <t>DNP</t>
  </si>
  <si>
    <t>DIRECCION DE INVESTIGACION CRIMINAL E INTERPOL</t>
  </si>
  <si>
    <t>DIRECCION TRANSITO Y TRANSPORTE (POLICIA NACIONAL)</t>
  </si>
  <si>
    <t xml:space="preserve">SONY, LG, EPSON, CANON, IG, SEIKO, LEXAR </t>
  </si>
  <si>
    <t>SECRETARIA DE EDUCACION</t>
  </si>
  <si>
    <t>07/11/20008</t>
  </si>
  <si>
    <t>NO CUMPLE NO ANEXA CONTRATO/FACTURA
VALOR $390.000.000</t>
  </si>
  <si>
    <t>BIENESTAR SOCIAL DE LA POLICIA</t>
  </si>
  <si>
    <t>SONY, EPSON, IG, HP, LG, INFOCUS</t>
  </si>
  <si>
    <t>CUMPLE (4 AÑOS)</t>
  </si>
  <si>
    <t>CUMPLE (24 HORAS)</t>
  </si>
  <si>
    <t>SECRETARIA DE EDUACION DE BOGOTA</t>
  </si>
  <si>
    <t>DELL, PANASONIC, SONY, LG, CANON, APPLE, WACOM, LEXAR</t>
  </si>
  <si>
    <t>OFERTA (5 AÑOS)</t>
  </si>
  <si>
    <t>Universidad Pontificia Bolivariana</t>
  </si>
  <si>
    <t>Universidad militar</t>
  </si>
  <si>
    <t>LG, PANASONIC</t>
  </si>
  <si>
    <t>UNIVERSIDAD DISTRITAL</t>
  </si>
  <si>
    <t>INFOCUS, IG, SONY, EPSON, CANON, LEXAR</t>
  </si>
  <si>
    <t>CUMPLE PARCIALMENTE PUES NOTIENE CERTFICADO DE DISTRIBUCION PARA LAS MARCAS :  DAVIS Y SANFORD,  INBTOUS,  LEXAR, VIVITAR, ZEIKOS, SAKAR,  LOWEPRO, JVC, JS FOT STUDIO, SENOKIC, BEDELER, RODENSTOCK</t>
  </si>
  <si>
    <t>Requisitos habilitantes</t>
  </si>
  <si>
    <t>DEL, LG, SAMSUNG, , NEC, CANON, SONY,  DAVIS Y SANFORD, INFOCUS, INBTOUS,  LEXAR, VIVITAR, ZZEIKOS, SAKAR,  LOWEPRO, JVC, JS FOT STUDIO, SENOKIC, BEDELER, RODENSTOCK, ICL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</si>
</sst>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15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4" fontId="8" fillId="33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5" fillId="35" borderId="17" xfId="53" applyFont="1" applyFill="1" applyBorder="1" applyAlignment="1" applyProtection="1">
      <alignment horizontal="center" vertical="center" wrapText="1"/>
      <protection/>
    </xf>
    <xf numFmtId="0" fontId="5" fillId="35" borderId="18" xfId="53" applyFont="1" applyFill="1" applyBorder="1" applyAlignment="1" applyProtection="1">
      <alignment horizontal="center" vertical="center" wrapText="1"/>
      <protection/>
    </xf>
    <xf numFmtId="0" fontId="5" fillId="35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14" xfId="53" applyFont="1" applyFill="1" applyBorder="1" applyAlignment="1" applyProtection="1">
      <alignment horizontal="center" vertical="center" wrapText="1"/>
      <protection locked="0"/>
    </xf>
    <xf numFmtId="0" fontId="9" fillId="34" borderId="15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7" zoomScaleNormal="87" zoomScalePageLayoutView="0" workbookViewId="0" topLeftCell="A13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33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30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43</v>
      </c>
      <c r="C10" s="4">
        <v>40843</v>
      </c>
      <c r="D10" s="5">
        <v>23391676</v>
      </c>
      <c r="E10" s="6" t="s">
        <v>6</v>
      </c>
    </row>
    <row r="11" spans="1:5" ht="99" customHeight="1">
      <c r="A11" s="13">
        <v>2</v>
      </c>
      <c r="B11" s="10" t="s">
        <v>31</v>
      </c>
      <c r="C11" s="4">
        <v>40442</v>
      </c>
      <c r="D11" s="5">
        <v>1406837094</v>
      </c>
      <c r="E11" s="6" t="s">
        <v>6</v>
      </c>
    </row>
    <row r="12" spans="1:5" ht="136.5" customHeight="1">
      <c r="A12" s="13">
        <v>3</v>
      </c>
      <c r="B12" s="10" t="s">
        <v>46</v>
      </c>
      <c r="C12" s="4">
        <v>40924</v>
      </c>
      <c r="D12" s="5"/>
      <c r="E12" s="6" t="s">
        <v>48</v>
      </c>
    </row>
    <row r="13" spans="1:5" s="3" customFormat="1" ht="21" customHeight="1">
      <c r="A13" s="13" t="s">
        <v>7</v>
      </c>
      <c r="B13" s="7"/>
      <c r="C13" s="7"/>
      <c r="D13" s="8">
        <f>SUM(D10:D12)</f>
        <v>1430228770</v>
      </c>
      <c r="E13" s="9"/>
    </row>
    <row r="14" spans="1:5" s="3" customFormat="1" ht="21" customHeight="1">
      <c r="A14" s="13" t="s">
        <v>8</v>
      </c>
      <c r="B14" s="36">
        <v>259018537</v>
      </c>
      <c r="C14" s="36"/>
      <c r="D14" s="36"/>
      <c r="E14" s="37"/>
    </row>
    <row r="15" spans="1:5" ht="37.5" customHeight="1">
      <c r="A15" s="13" t="s">
        <v>9</v>
      </c>
      <c r="B15" s="26" t="s">
        <v>47</v>
      </c>
      <c r="C15" s="26"/>
      <c r="D15" s="26"/>
      <c r="E15" s="27"/>
    </row>
    <row r="16" spans="1:5" ht="77.25" customHeight="1">
      <c r="A16" s="13" t="s">
        <v>36</v>
      </c>
      <c r="B16" s="22" t="s">
        <v>6</v>
      </c>
      <c r="C16" s="22"/>
      <c r="D16" s="22"/>
      <c r="E16" s="23"/>
    </row>
    <row r="17" spans="1:5" ht="24.75" customHeight="1">
      <c r="A17" s="13" t="s">
        <v>11</v>
      </c>
      <c r="B17" s="22" t="s">
        <v>49</v>
      </c>
      <c r="C17" s="22"/>
      <c r="D17" s="22"/>
      <c r="E17" s="23"/>
    </row>
    <row r="18" spans="1:5" ht="24.75" customHeight="1">
      <c r="A18" s="13" t="s">
        <v>12</v>
      </c>
      <c r="B18" s="22" t="s">
        <v>50</v>
      </c>
      <c r="C18" s="22"/>
      <c r="D18" s="22"/>
      <c r="E18" s="23"/>
    </row>
    <row r="19" spans="1:5" ht="21" customHeight="1">
      <c r="A19" s="13" t="s">
        <v>13</v>
      </c>
      <c r="B19" s="22" t="s">
        <v>6</v>
      </c>
      <c r="C19" s="22"/>
      <c r="D19" s="22"/>
      <c r="E19" s="23"/>
    </row>
    <row r="20" spans="1:5" ht="21" customHeight="1">
      <c r="A20" s="13" t="s">
        <v>14</v>
      </c>
      <c r="B20" s="22" t="s">
        <v>6</v>
      </c>
      <c r="C20" s="22"/>
      <c r="D20" s="22"/>
      <c r="E20" s="23"/>
    </row>
    <row r="21" spans="1:5" ht="21" customHeight="1">
      <c r="A21" s="13" t="s">
        <v>15</v>
      </c>
      <c r="B21" s="22" t="s">
        <v>17</v>
      </c>
      <c r="C21" s="22"/>
      <c r="D21" s="22"/>
      <c r="E21" s="23"/>
    </row>
    <row r="22" spans="1:5" ht="21" customHeight="1">
      <c r="A22" s="13" t="s">
        <v>16</v>
      </c>
      <c r="B22" s="22" t="s">
        <v>32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24" t="s">
        <v>26</v>
      </c>
      <c r="C24" s="24"/>
      <c r="D24" s="24"/>
      <c r="E24" s="25"/>
    </row>
    <row r="27" spans="4:5" ht="12.75">
      <c r="D27" s="11"/>
      <c r="E27" s="11"/>
    </row>
  </sheetData>
  <sheetProtection/>
  <mergeCells count="17">
    <mergeCell ref="B15:E15"/>
    <mergeCell ref="B16:E16"/>
    <mergeCell ref="A2:E2"/>
    <mergeCell ref="A3:E3"/>
    <mergeCell ref="B6:E6"/>
    <mergeCell ref="A7:A8"/>
    <mergeCell ref="B7:E8"/>
    <mergeCell ref="B14:E14"/>
    <mergeCell ref="A5:E5"/>
    <mergeCell ref="B17:E17"/>
    <mergeCell ref="B18:E18"/>
    <mergeCell ref="B24:E24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4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35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21</v>
      </c>
      <c r="C10" s="4">
        <v>40862</v>
      </c>
      <c r="D10" s="5">
        <v>55250885</v>
      </c>
      <c r="E10" s="18" t="s">
        <v>6</v>
      </c>
    </row>
    <row r="11" spans="1:5" ht="99" customHeight="1">
      <c r="A11" s="13">
        <v>2</v>
      </c>
      <c r="B11" s="10" t="s">
        <v>53</v>
      </c>
      <c r="C11" s="4">
        <v>40372</v>
      </c>
      <c r="D11" s="5">
        <v>252270324</v>
      </c>
      <c r="E11" s="18" t="s">
        <v>6</v>
      </c>
    </row>
    <row r="12" spans="1:5" ht="136.5" customHeight="1">
      <c r="A12" s="13">
        <v>3</v>
      </c>
      <c r="B12" s="10" t="s">
        <v>54</v>
      </c>
      <c r="C12" s="4">
        <v>40101</v>
      </c>
      <c r="D12" s="5">
        <v>101486680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409007889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6">
        <v>320705200</v>
      </c>
      <c r="C14" s="36"/>
      <c r="D14" s="36"/>
      <c r="E14" s="37"/>
    </row>
    <row r="15" spans="1:5" ht="43.5" customHeight="1">
      <c r="A15" s="13" t="s">
        <v>9</v>
      </c>
      <c r="B15" s="26" t="str">
        <f>IF(D13&lt;B14,"NO CUMPLE","CUMPLE")</f>
        <v>CUMPLE</v>
      </c>
      <c r="C15" s="26"/>
      <c r="D15" s="26"/>
      <c r="E15" s="27"/>
    </row>
    <row r="16" spans="1:5" ht="69.75" customHeight="1">
      <c r="A16" s="13" t="s">
        <v>36</v>
      </c>
      <c r="B16" s="22" t="s">
        <v>6</v>
      </c>
      <c r="C16" s="22"/>
      <c r="D16" s="22"/>
      <c r="E16" s="23"/>
    </row>
    <row r="17" spans="1:5" ht="24.75" customHeight="1">
      <c r="A17" s="13" t="s">
        <v>11</v>
      </c>
      <c r="B17" s="22" t="s">
        <v>55</v>
      </c>
      <c r="C17" s="22"/>
      <c r="D17" s="22"/>
      <c r="E17" s="23"/>
    </row>
    <row r="18" spans="1:5" ht="24.75" customHeight="1">
      <c r="A18" s="13" t="s">
        <v>12</v>
      </c>
      <c r="B18" s="22" t="s">
        <v>6</v>
      </c>
      <c r="C18" s="22"/>
      <c r="D18" s="22"/>
      <c r="E18" s="23"/>
    </row>
    <row r="19" spans="1:5" ht="21" customHeight="1">
      <c r="A19" s="13" t="s">
        <v>13</v>
      </c>
      <c r="B19" s="22" t="s">
        <v>6</v>
      </c>
      <c r="C19" s="22"/>
      <c r="D19" s="22"/>
      <c r="E19" s="23"/>
    </row>
    <row r="20" spans="1:5" ht="21" customHeight="1">
      <c r="A20" s="13" t="s">
        <v>14</v>
      </c>
      <c r="B20" s="22" t="s">
        <v>6</v>
      </c>
      <c r="C20" s="22"/>
      <c r="D20" s="22"/>
      <c r="E20" s="23"/>
    </row>
    <row r="21" spans="1:5" ht="21" customHeight="1">
      <c r="A21" s="13" t="s">
        <v>15</v>
      </c>
      <c r="B21" s="22" t="s">
        <v>6</v>
      </c>
      <c r="C21" s="22"/>
      <c r="D21" s="22"/>
      <c r="E21" s="23"/>
    </row>
    <row r="22" spans="1:5" ht="21" customHeight="1">
      <c r="A22" s="13" t="s">
        <v>16</v>
      </c>
      <c r="B22" s="22" t="s">
        <v>17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24" t="s">
        <v>20</v>
      </c>
      <c r="C24" s="24"/>
      <c r="D24" s="24"/>
      <c r="E24" s="25"/>
    </row>
    <row r="27" spans="4:5" ht="12.75">
      <c r="D27" s="11"/>
      <c r="E27" s="11"/>
    </row>
  </sheetData>
  <sheetProtection/>
  <mergeCells count="17">
    <mergeCell ref="B14:E14"/>
    <mergeCell ref="B24:E24"/>
    <mergeCell ref="B19:E19"/>
    <mergeCell ref="B20:E20"/>
    <mergeCell ref="B21:E21"/>
    <mergeCell ref="B22:E22"/>
    <mergeCell ref="B23:E23"/>
    <mergeCell ref="A5:E5"/>
    <mergeCell ref="B15:E15"/>
    <mergeCell ref="B16:E16"/>
    <mergeCell ref="B17:E17"/>
    <mergeCell ref="B18:E18"/>
    <mergeCell ref="A2:E2"/>
    <mergeCell ref="A3:E3"/>
    <mergeCell ref="B6:E6"/>
    <mergeCell ref="A7:A8"/>
    <mergeCell ref="B7:E8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E26"/>
  <sheetViews>
    <sheetView zoomScale="80" zoomScaleNormal="80" zoomScalePageLayoutView="0" workbookViewId="0" topLeftCell="A10">
      <selection activeCell="A4" sqref="A4:IV4"/>
    </sheetView>
  </sheetViews>
  <sheetFormatPr defaultColWidth="11.421875" defaultRowHeight="12.75"/>
  <cols>
    <col min="1" max="1" width="31.00390625" style="2" customWidth="1"/>
    <col min="2" max="2" width="21.00390625" style="1" customWidth="1"/>
    <col min="3" max="3" width="19.42187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1" spans="1:5" ht="18">
      <c r="A1" s="28" t="s">
        <v>0</v>
      </c>
      <c r="B1" s="28"/>
      <c r="C1" s="28"/>
      <c r="D1" s="28"/>
      <c r="E1" s="28"/>
    </row>
    <row r="2" spans="1:5" ht="18">
      <c r="A2" s="28" t="s">
        <v>34</v>
      </c>
      <c r="B2" s="28"/>
      <c r="C2" s="28"/>
      <c r="D2" s="28"/>
      <c r="E2" s="28"/>
    </row>
    <row r="4" spans="1:5" ht="18">
      <c r="A4" s="28" t="s">
        <v>72</v>
      </c>
      <c r="B4" s="28"/>
      <c r="C4" s="28"/>
      <c r="D4" s="28"/>
      <c r="E4" s="28"/>
    </row>
    <row r="5" spans="1:5" s="21" customFormat="1" ht="18.75" customHeight="1" thickBot="1">
      <c r="A5" s="20"/>
      <c r="B5" s="40"/>
      <c r="C5" s="40"/>
      <c r="D5" s="40"/>
      <c r="E5" s="40"/>
    </row>
    <row r="6" spans="1:5" ht="12.75" customHeight="1">
      <c r="A6" s="30" t="s">
        <v>1</v>
      </c>
      <c r="B6" s="32" t="s">
        <v>25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3" t="s">
        <v>2</v>
      </c>
      <c r="B8" s="12" t="s">
        <v>3</v>
      </c>
      <c r="C8" s="12" t="s">
        <v>42</v>
      </c>
      <c r="D8" s="12" t="s">
        <v>4</v>
      </c>
      <c r="E8" s="14" t="s">
        <v>5</v>
      </c>
    </row>
    <row r="9" spans="1:5" ht="78.75" customHeight="1">
      <c r="A9" s="13">
        <v>1</v>
      </c>
      <c r="B9" s="10" t="s">
        <v>43</v>
      </c>
      <c r="C9" s="4">
        <v>40862</v>
      </c>
      <c r="D9" s="5">
        <v>142413200</v>
      </c>
      <c r="E9" s="6" t="s">
        <v>6</v>
      </c>
    </row>
    <row r="10" spans="1:5" ht="83.25" customHeight="1">
      <c r="A10" s="13">
        <v>2</v>
      </c>
      <c r="B10" s="10" t="s">
        <v>22</v>
      </c>
      <c r="C10" s="4">
        <v>40697</v>
      </c>
      <c r="D10" s="5">
        <v>75715520</v>
      </c>
      <c r="E10" s="6" t="s">
        <v>6</v>
      </c>
    </row>
    <row r="11" spans="1:5" ht="65.25" customHeight="1">
      <c r="A11" s="13">
        <v>3</v>
      </c>
      <c r="B11" s="10" t="s">
        <v>44</v>
      </c>
      <c r="C11" s="4">
        <v>40918</v>
      </c>
      <c r="D11" s="5">
        <v>254879840</v>
      </c>
      <c r="E11" s="6" t="s">
        <v>6</v>
      </c>
    </row>
    <row r="12" spans="1:5" s="3" customFormat="1" ht="21" customHeight="1">
      <c r="A12" s="13" t="s">
        <v>7</v>
      </c>
      <c r="B12" s="7"/>
      <c r="C12" s="7"/>
      <c r="D12" s="8">
        <f>SUM(D9:D11)</f>
        <v>473008560</v>
      </c>
      <c r="E12" s="9"/>
    </row>
    <row r="13" spans="1:5" s="3" customFormat="1" ht="21" customHeight="1">
      <c r="A13" s="13" t="s">
        <v>8</v>
      </c>
      <c r="B13" s="36">
        <v>397700200</v>
      </c>
      <c r="C13" s="36"/>
      <c r="D13" s="36"/>
      <c r="E13" s="37"/>
    </row>
    <row r="14" spans="1:5" ht="36" customHeight="1">
      <c r="A14" s="13" t="s">
        <v>9</v>
      </c>
      <c r="B14" s="26" t="str">
        <f>IF(D12&lt;B13,"NO CUMPLE","CUMPLE")</f>
        <v>CUMPLE</v>
      </c>
      <c r="C14" s="26"/>
      <c r="D14" s="26"/>
      <c r="E14" s="27"/>
    </row>
    <row r="15" spans="1:5" ht="59.25" customHeight="1">
      <c r="A15" s="13" t="s">
        <v>36</v>
      </c>
      <c r="B15" s="22" t="s">
        <v>6</v>
      </c>
      <c r="C15" s="22"/>
      <c r="D15" s="22"/>
      <c r="E15" s="23"/>
    </row>
    <row r="16" spans="1:5" ht="51.75" customHeight="1">
      <c r="A16" s="13" t="s">
        <v>11</v>
      </c>
      <c r="B16" s="22" t="s">
        <v>45</v>
      </c>
      <c r="C16" s="22"/>
      <c r="D16" s="22"/>
      <c r="E16" s="23"/>
    </row>
    <row r="17" spans="1:5" ht="24.75" customHeight="1">
      <c r="A17" s="13" t="s">
        <v>12</v>
      </c>
      <c r="B17" s="22" t="s">
        <v>6</v>
      </c>
      <c r="C17" s="22"/>
      <c r="D17" s="22"/>
      <c r="E17" s="23"/>
    </row>
    <row r="18" spans="1:5" ht="21" customHeight="1">
      <c r="A18" s="13" t="s">
        <v>13</v>
      </c>
      <c r="B18" s="22" t="s">
        <v>6</v>
      </c>
      <c r="C18" s="22"/>
      <c r="D18" s="22"/>
      <c r="E18" s="23"/>
    </row>
    <row r="19" spans="1:5" ht="21" customHeight="1">
      <c r="A19" s="13" t="s">
        <v>14</v>
      </c>
      <c r="B19" s="22" t="s">
        <v>6</v>
      </c>
      <c r="C19" s="22"/>
      <c r="D19" s="22"/>
      <c r="E19" s="23"/>
    </row>
    <row r="20" spans="1:5" ht="21" customHeight="1">
      <c r="A20" s="13" t="s">
        <v>15</v>
      </c>
      <c r="B20" s="22" t="s">
        <v>6</v>
      </c>
      <c r="C20" s="22"/>
      <c r="D20" s="22"/>
      <c r="E20" s="23"/>
    </row>
    <row r="21" spans="1:5" ht="21" customHeight="1">
      <c r="A21" s="13" t="s">
        <v>16</v>
      </c>
      <c r="B21" s="22" t="s">
        <v>24</v>
      </c>
      <c r="C21" s="22"/>
      <c r="D21" s="22"/>
      <c r="E21" s="23"/>
    </row>
    <row r="22" spans="1:5" ht="21" customHeight="1">
      <c r="A22" s="13" t="s">
        <v>18</v>
      </c>
      <c r="B22" s="22" t="s">
        <v>6</v>
      </c>
      <c r="C22" s="22"/>
      <c r="D22" s="22"/>
      <c r="E22" s="23"/>
    </row>
    <row r="23" spans="1:5" s="3" customFormat="1" ht="26.25" customHeight="1" thickBot="1">
      <c r="A23" s="15" t="s">
        <v>19</v>
      </c>
      <c r="B23" s="38" t="s">
        <v>20</v>
      </c>
      <c r="C23" s="38"/>
      <c r="D23" s="38"/>
      <c r="E23" s="39"/>
    </row>
    <row r="26" spans="4:5" ht="12.75">
      <c r="D26" s="11"/>
      <c r="E26" s="11"/>
    </row>
  </sheetData>
  <sheetProtection/>
  <mergeCells count="17">
    <mergeCell ref="A1:E1"/>
    <mergeCell ref="A2:E2"/>
    <mergeCell ref="B5:E5"/>
    <mergeCell ref="A6:A7"/>
    <mergeCell ref="B6:E7"/>
    <mergeCell ref="B13:E13"/>
    <mergeCell ref="A4:E4"/>
    <mergeCell ref="B23:E23"/>
    <mergeCell ref="B16:E16"/>
    <mergeCell ref="B17:E17"/>
    <mergeCell ref="B18:E18"/>
    <mergeCell ref="B15:E15"/>
    <mergeCell ref="B14:E14"/>
    <mergeCell ref="B19:E19"/>
    <mergeCell ref="B20:E20"/>
    <mergeCell ref="B21:E21"/>
    <mergeCell ref="B22:E22"/>
  </mergeCells>
  <printOptions/>
  <pageMargins left="0.5118110236220472" right="0.7480314960629921" top="0.59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B17" sqref="B17:E17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38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28</v>
      </c>
      <c r="C10" s="4">
        <v>40811</v>
      </c>
      <c r="D10" s="5">
        <v>453497054</v>
      </c>
      <c r="E10" s="6" t="s">
        <v>6</v>
      </c>
    </row>
    <row r="11" spans="1:5" ht="99" customHeight="1">
      <c r="A11" s="13">
        <v>2</v>
      </c>
      <c r="B11" s="10" t="s">
        <v>51</v>
      </c>
      <c r="C11" s="4">
        <v>40541</v>
      </c>
      <c r="D11" s="5">
        <v>418803210</v>
      </c>
      <c r="E11" s="6" t="s">
        <v>6</v>
      </c>
    </row>
    <row r="12" spans="1:5" ht="136.5" customHeight="1">
      <c r="A12" s="13">
        <v>3</v>
      </c>
      <c r="B12" s="10" t="s">
        <v>52</v>
      </c>
      <c r="C12" s="4">
        <v>40877</v>
      </c>
      <c r="D12" s="5">
        <v>188490000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1060790264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6">
        <v>495803584</v>
      </c>
      <c r="C14" s="36"/>
      <c r="D14" s="36"/>
      <c r="E14" s="37"/>
    </row>
    <row r="15" spans="1:5" ht="25.5">
      <c r="A15" s="13" t="s">
        <v>9</v>
      </c>
      <c r="B15" s="26" t="str">
        <f>IF(D13&lt;B14,"NO CUMPLE","CUMPLE")</f>
        <v>CUMPLE</v>
      </c>
      <c r="C15" s="26"/>
      <c r="D15" s="26"/>
      <c r="E15" s="27"/>
    </row>
    <row r="16" spans="1:5" ht="66" customHeight="1">
      <c r="A16" s="13" t="s">
        <v>36</v>
      </c>
      <c r="B16" s="22" t="s">
        <v>6</v>
      </c>
      <c r="C16" s="22"/>
      <c r="D16" s="22"/>
      <c r="E16" s="23"/>
    </row>
    <row r="17" spans="1:5" ht="66" customHeight="1">
      <c r="A17" s="13" t="s">
        <v>11</v>
      </c>
      <c r="B17" s="22" t="s">
        <v>73</v>
      </c>
      <c r="C17" s="22"/>
      <c r="D17" s="22"/>
      <c r="E17" s="23"/>
    </row>
    <row r="18" spans="1:5" ht="53.25" customHeight="1">
      <c r="A18" s="13" t="s">
        <v>12</v>
      </c>
      <c r="B18" s="22" t="s">
        <v>71</v>
      </c>
      <c r="C18" s="22"/>
      <c r="D18" s="22"/>
      <c r="E18" s="23"/>
    </row>
    <row r="19" spans="1:5" ht="21" customHeight="1">
      <c r="A19" s="13" t="s">
        <v>13</v>
      </c>
      <c r="B19" s="22" t="s">
        <v>6</v>
      </c>
      <c r="C19" s="22"/>
      <c r="D19" s="22"/>
      <c r="E19" s="23"/>
    </row>
    <row r="20" spans="1:5" ht="21" customHeight="1">
      <c r="A20" s="13" t="s">
        <v>14</v>
      </c>
      <c r="B20" s="22" t="s">
        <v>6</v>
      </c>
      <c r="C20" s="22"/>
      <c r="D20" s="22"/>
      <c r="E20" s="23"/>
    </row>
    <row r="21" spans="1:5" ht="21" customHeight="1">
      <c r="A21" s="13" t="s">
        <v>15</v>
      </c>
      <c r="B21" s="22" t="s">
        <v>6</v>
      </c>
      <c r="C21" s="22"/>
      <c r="D21" s="22"/>
      <c r="E21" s="23"/>
    </row>
    <row r="22" spans="1:5" ht="21" customHeight="1">
      <c r="A22" s="13" t="s">
        <v>16</v>
      </c>
      <c r="B22" s="22" t="s">
        <v>24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24" t="s">
        <v>20</v>
      </c>
      <c r="C24" s="24"/>
      <c r="D24" s="24"/>
      <c r="E24" s="25"/>
    </row>
    <row r="27" spans="4:5" ht="12.75">
      <c r="D27" s="11"/>
      <c r="E27" s="11"/>
    </row>
  </sheetData>
  <sheetProtection/>
  <mergeCells count="17">
    <mergeCell ref="B15:E15"/>
    <mergeCell ref="B16:E16"/>
    <mergeCell ref="A2:E2"/>
    <mergeCell ref="A3:E3"/>
    <mergeCell ref="B6:E6"/>
    <mergeCell ref="A7:A8"/>
    <mergeCell ref="B7:E8"/>
    <mergeCell ref="B14:E14"/>
    <mergeCell ref="A5:E5"/>
    <mergeCell ref="B17:E17"/>
    <mergeCell ref="B18:E18"/>
    <mergeCell ref="B24:E24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0">
      <selection activeCell="B24" sqref="B24:E2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39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7" t="s">
        <v>37</v>
      </c>
      <c r="B10" s="10" t="s">
        <v>56</v>
      </c>
      <c r="C10" s="4" t="s">
        <v>57</v>
      </c>
      <c r="D10" s="5"/>
      <c r="E10" s="19" t="s">
        <v>58</v>
      </c>
    </row>
    <row r="11" spans="1:5" ht="99" customHeight="1">
      <c r="A11" s="13">
        <v>2</v>
      </c>
      <c r="B11" s="10" t="s">
        <v>29</v>
      </c>
      <c r="C11" s="4">
        <v>39924</v>
      </c>
      <c r="D11" s="5">
        <v>71599034</v>
      </c>
      <c r="E11" s="18" t="s">
        <v>6</v>
      </c>
    </row>
    <row r="12" spans="1:5" ht="136.5" customHeight="1">
      <c r="A12" s="13">
        <v>3</v>
      </c>
      <c r="B12" s="10" t="s">
        <v>59</v>
      </c>
      <c r="C12" s="4">
        <v>39779</v>
      </c>
      <c r="D12" s="5">
        <v>392011699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463610733</v>
      </c>
      <c r="E13" s="9" t="s">
        <v>47</v>
      </c>
    </row>
    <row r="14" spans="1:5" s="3" customFormat="1" ht="21" customHeight="1">
      <c r="A14" s="13" t="s">
        <v>8</v>
      </c>
      <c r="B14" s="36">
        <v>387063000</v>
      </c>
      <c r="C14" s="36"/>
      <c r="D14" s="36"/>
      <c r="E14" s="37"/>
    </row>
    <row r="15" spans="1:5" ht="43.5" customHeight="1">
      <c r="A15" s="13" t="s">
        <v>9</v>
      </c>
      <c r="B15" s="22" t="s">
        <v>47</v>
      </c>
      <c r="C15" s="22"/>
      <c r="D15" s="22"/>
      <c r="E15" s="23"/>
    </row>
    <row r="16" spans="1:5" ht="72.75" customHeight="1">
      <c r="A16" s="13" t="s">
        <v>36</v>
      </c>
      <c r="B16" s="22" t="s">
        <v>6</v>
      </c>
      <c r="C16" s="22"/>
      <c r="D16" s="22"/>
      <c r="E16" s="23"/>
    </row>
    <row r="17" spans="1:5" ht="24.75" customHeight="1">
      <c r="A17" s="13" t="s">
        <v>11</v>
      </c>
      <c r="B17" s="22" t="s">
        <v>60</v>
      </c>
      <c r="C17" s="22"/>
      <c r="D17" s="22"/>
      <c r="E17" s="23"/>
    </row>
    <row r="18" spans="1:5" ht="33" customHeight="1">
      <c r="A18" s="13" t="s">
        <v>12</v>
      </c>
      <c r="B18" s="22" t="s">
        <v>6</v>
      </c>
      <c r="C18" s="22"/>
      <c r="D18" s="22"/>
      <c r="E18" s="23"/>
    </row>
    <row r="19" spans="1:5" ht="21" customHeight="1">
      <c r="A19" s="13" t="s">
        <v>13</v>
      </c>
      <c r="B19" s="22" t="s">
        <v>61</v>
      </c>
      <c r="C19" s="22"/>
      <c r="D19" s="22"/>
      <c r="E19" s="23"/>
    </row>
    <row r="20" spans="1:5" ht="21" customHeight="1">
      <c r="A20" s="13" t="s">
        <v>14</v>
      </c>
      <c r="B20" s="22" t="s">
        <v>62</v>
      </c>
      <c r="C20" s="22"/>
      <c r="D20" s="22"/>
      <c r="E20" s="23"/>
    </row>
    <row r="21" spans="1:5" ht="21" customHeight="1">
      <c r="A21" s="13" t="s">
        <v>15</v>
      </c>
      <c r="B21" s="22" t="s">
        <v>17</v>
      </c>
      <c r="C21" s="22"/>
      <c r="D21" s="22"/>
      <c r="E21" s="23"/>
    </row>
    <row r="22" spans="1:5" ht="21" customHeight="1">
      <c r="A22" s="13" t="s">
        <v>16</v>
      </c>
      <c r="B22" s="22" t="s">
        <v>17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38" t="s">
        <v>26</v>
      </c>
      <c r="C24" s="38"/>
      <c r="D24" s="38"/>
      <c r="E24" s="39"/>
    </row>
    <row r="27" spans="4:5" ht="12.75">
      <c r="D27" s="11"/>
      <c r="E27" s="11"/>
    </row>
  </sheetData>
  <sheetProtection/>
  <mergeCells count="17">
    <mergeCell ref="B15:E15"/>
    <mergeCell ref="B16:E16"/>
    <mergeCell ref="A2:E2"/>
    <mergeCell ref="A3:E3"/>
    <mergeCell ref="B6:E6"/>
    <mergeCell ref="A7:A8"/>
    <mergeCell ref="B7:E8"/>
    <mergeCell ref="B14:E14"/>
    <mergeCell ref="A5:E5"/>
    <mergeCell ref="B17:E17"/>
    <mergeCell ref="B18:E18"/>
    <mergeCell ref="B24:E24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4"/>
  <sheetViews>
    <sheetView zoomScale="80" zoomScaleNormal="80" zoomScalePageLayoutView="0" workbookViewId="0" topLeftCell="A13">
      <selection activeCell="A5" sqref="A5:IV5"/>
    </sheetView>
  </sheetViews>
  <sheetFormatPr defaultColWidth="11.421875" defaultRowHeight="12.75"/>
  <cols>
    <col min="1" max="1" width="31.00390625" style="2" customWidth="1"/>
    <col min="2" max="5" width="21.851562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4" spans="1:5" ht="18">
      <c r="A4" s="16"/>
      <c r="B4" s="16"/>
      <c r="C4" s="16"/>
      <c r="D4" s="16"/>
      <c r="E4" s="16"/>
    </row>
    <row r="5" spans="1:5" ht="18">
      <c r="A5" s="28" t="s">
        <v>72</v>
      </c>
      <c r="B5" s="28"/>
      <c r="C5" s="28"/>
      <c r="D5" s="28"/>
      <c r="E5" s="28"/>
    </row>
    <row r="6" ht="13.5" thickBot="1"/>
    <row r="7" spans="1:5" ht="12.75" customHeight="1">
      <c r="A7" s="30" t="s">
        <v>1</v>
      </c>
      <c r="B7" s="32" t="s">
        <v>27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96.75" customHeight="1">
      <c r="A10" s="17" t="s">
        <v>37</v>
      </c>
      <c r="B10" s="10" t="s">
        <v>63</v>
      </c>
      <c r="C10" s="4">
        <v>40504</v>
      </c>
      <c r="D10" s="5">
        <v>94460000</v>
      </c>
      <c r="E10" s="18" t="s">
        <v>6</v>
      </c>
    </row>
    <row r="11" spans="1:5" ht="96.75" customHeight="1">
      <c r="A11" s="13">
        <v>2</v>
      </c>
      <c r="B11" s="10" t="s">
        <v>21</v>
      </c>
      <c r="C11" s="4">
        <v>40819</v>
      </c>
      <c r="D11" s="5">
        <v>358170184</v>
      </c>
      <c r="E11" s="18" t="s">
        <v>6</v>
      </c>
    </row>
    <row r="12" spans="1:5" ht="96.75" customHeight="1">
      <c r="A12" s="13">
        <v>3</v>
      </c>
      <c r="B12" s="10" t="s">
        <v>54</v>
      </c>
      <c r="C12" s="4">
        <v>40879</v>
      </c>
      <c r="D12" s="5">
        <v>439388608</v>
      </c>
      <c r="E12" s="18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892018792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6">
        <v>554999720</v>
      </c>
      <c r="C14" s="36"/>
      <c r="D14" s="36"/>
      <c r="E14" s="37"/>
    </row>
    <row r="15" spans="1:5" ht="50.25" customHeight="1">
      <c r="A15" s="13" t="s">
        <v>9</v>
      </c>
      <c r="B15" s="26" t="str">
        <f>IF(D13&lt;B14,"NO CUMPLE","CUMPLE")</f>
        <v>CUMPLE</v>
      </c>
      <c r="C15" s="26"/>
      <c r="D15" s="26"/>
      <c r="E15" s="27"/>
    </row>
    <row r="16" spans="1:5" ht="81" customHeight="1">
      <c r="A16" s="13" t="s">
        <v>36</v>
      </c>
      <c r="B16" s="22" t="s">
        <v>6</v>
      </c>
      <c r="C16" s="22"/>
      <c r="D16" s="22"/>
      <c r="E16" s="23"/>
    </row>
    <row r="17" spans="1:5" ht="24.75" customHeight="1">
      <c r="A17" s="13" t="s">
        <v>11</v>
      </c>
      <c r="B17" s="22" t="s">
        <v>64</v>
      </c>
      <c r="C17" s="22"/>
      <c r="D17" s="22"/>
      <c r="E17" s="23"/>
    </row>
    <row r="18" spans="1:5" ht="24.75" customHeight="1">
      <c r="A18" s="13" t="s">
        <v>12</v>
      </c>
      <c r="B18" s="22" t="s">
        <v>6</v>
      </c>
      <c r="C18" s="22"/>
      <c r="D18" s="22"/>
      <c r="E18" s="23"/>
    </row>
    <row r="19" spans="1:5" ht="21" customHeight="1">
      <c r="A19" s="13" t="s">
        <v>13</v>
      </c>
      <c r="B19" s="22" t="s">
        <v>6</v>
      </c>
      <c r="C19" s="22"/>
      <c r="D19" s="22"/>
      <c r="E19" s="23"/>
    </row>
    <row r="20" spans="1:5" ht="21" customHeight="1">
      <c r="A20" s="13" t="s">
        <v>14</v>
      </c>
      <c r="B20" s="22" t="s">
        <v>62</v>
      </c>
      <c r="C20" s="22"/>
      <c r="D20" s="22"/>
      <c r="E20" s="23"/>
    </row>
    <row r="21" spans="1:5" ht="21" customHeight="1">
      <c r="A21" s="13" t="s">
        <v>15</v>
      </c>
      <c r="B21" s="22" t="s">
        <v>6</v>
      </c>
      <c r="C21" s="22"/>
      <c r="D21" s="22"/>
      <c r="E21" s="23"/>
    </row>
    <row r="22" spans="1:5" ht="21" customHeight="1">
      <c r="A22" s="13" t="s">
        <v>16</v>
      </c>
      <c r="B22" s="22" t="s">
        <v>65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24" t="s">
        <v>20</v>
      </c>
      <c r="C24" s="24"/>
      <c r="D24" s="24"/>
      <c r="E24" s="25"/>
    </row>
  </sheetData>
  <sheetProtection/>
  <mergeCells count="16">
    <mergeCell ref="A2:E2"/>
    <mergeCell ref="A3:E3"/>
    <mergeCell ref="B24:E24"/>
    <mergeCell ref="B20:E20"/>
    <mergeCell ref="B21:E21"/>
    <mergeCell ref="B22:E22"/>
    <mergeCell ref="B7:E8"/>
    <mergeCell ref="B14:E14"/>
    <mergeCell ref="B23:E23"/>
    <mergeCell ref="B19:E19"/>
    <mergeCell ref="B17:E17"/>
    <mergeCell ref="B18:E18"/>
    <mergeCell ref="B15:E15"/>
    <mergeCell ref="A7:A8"/>
    <mergeCell ref="B16:E16"/>
    <mergeCell ref="A5:E5"/>
  </mergeCells>
  <printOptions/>
  <pageMargins left="0.5118110236220472" right="0.7480314960629921" top="0.984251968503937" bottom="0.984251968503937" header="0" footer="0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7"/>
  <sheetViews>
    <sheetView zoomScale="80" zoomScaleNormal="80" zoomScalePageLayoutView="0" workbookViewId="0" topLeftCell="A13">
      <selection activeCell="A5" sqref="A5:IV5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40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66</v>
      </c>
      <c r="C10" s="4">
        <v>39861</v>
      </c>
      <c r="D10" s="5">
        <v>447176369</v>
      </c>
      <c r="E10" s="6" t="s">
        <v>6</v>
      </c>
    </row>
    <row r="11" spans="1:5" ht="99" customHeight="1">
      <c r="A11" s="13">
        <v>2</v>
      </c>
      <c r="B11" s="10" t="s">
        <v>28</v>
      </c>
      <c r="C11" s="4">
        <v>40169</v>
      </c>
      <c r="D11" s="5">
        <v>2297177000</v>
      </c>
      <c r="E11" s="6" t="s">
        <v>6</v>
      </c>
    </row>
    <row r="12" spans="1:5" ht="136.5" customHeight="1">
      <c r="A12" s="13">
        <v>3</v>
      </c>
      <c r="B12" s="10" t="s">
        <v>67</v>
      </c>
      <c r="C12" s="4">
        <v>41075</v>
      </c>
      <c r="D12" s="5">
        <v>364701203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3109054572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6">
        <v>344772880</v>
      </c>
      <c r="C14" s="36"/>
      <c r="D14" s="36"/>
      <c r="E14" s="37"/>
    </row>
    <row r="15" spans="1:5" ht="36.75" customHeight="1">
      <c r="A15" s="13" t="s">
        <v>9</v>
      </c>
      <c r="B15" s="26" t="str">
        <f>IF(D13&lt;B14,"NO CUMPLE","CUMPLE")</f>
        <v>CUMPLE</v>
      </c>
      <c r="C15" s="26"/>
      <c r="D15" s="26"/>
      <c r="E15" s="27"/>
    </row>
    <row r="16" spans="1:5" ht="62.25" customHeight="1">
      <c r="A16" s="13" t="s">
        <v>36</v>
      </c>
      <c r="B16" s="22" t="s">
        <v>6</v>
      </c>
      <c r="C16" s="22"/>
      <c r="D16" s="22"/>
      <c r="E16" s="23"/>
    </row>
    <row r="17" spans="1:5" ht="24.75" customHeight="1">
      <c r="A17" s="13" t="s">
        <v>11</v>
      </c>
      <c r="B17" s="22" t="s">
        <v>68</v>
      </c>
      <c r="C17" s="22"/>
      <c r="D17" s="22"/>
      <c r="E17" s="23"/>
    </row>
    <row r="18" spans="1:5" ht="24.75" customHeight="1">
      <c r="A18" s="13" t="s">
        <v>12</v>
      </c>
      <c r="B18" s="22" t="s">
        <v>6</v>
      </c>
      <c r="C18" s="22"/>
      <c r="D18" s="22"/>
      <c r="E18" s="23"/>
    </row>
    <row r="19" spans="1:5" ht="21" customHeight="1">
      <c r="A19" s="13" t="s">
        <v>13</v>
      </c>
      <c r="B19" s="22" t="s">
        <v>6</v>
      </c>
      <c r="C19" s="22"/>
      <c r="D19" s="22"/>
      <c r="E19" s="23"/>
    </row>
    <row r="20" spans="1:5" ht="21" customHeight="1">
      <c r="A20" s="13" t="s">
        <v>14</v>
      </c>
      <c r="B20" s="22" t="s">
        <v>6</v>
      </c>
      <c r="C20" s="22"/>
      <c r="D20" s="22"/>
      <c r="E20" s="23"/>
    </row>
    <row r="21" spans="1:5" ht="21" customHeight="1">
      <c r="A21" s="13" t="s">
        <v>15</v>
      </c>
      <c r="B21" s="22" t="s">
        <v>6</v>
      </c>
      <c r="C21" s="22"/>
      <c r="D21" s="22"/>
      <c r="E21" s="23"/>
    </row>
    <row r="22" spans="1:5" ht="21" customHeight="1">
      <c r="A22" s="13" t="s">
        <v>16</v>
      </c>
      <c r="B22" s="22" t="s">
        <v>24</v>
      </c>
      <c r="C22" s="22"/>
      <c r="D22" s="22"/>
      <c r="E22" s="23"/>
    </row>
    <row r="23" spans="1:5" ht="21" customHeight="1">
      <c r="A23" s="13" t="s">
        <v>18</v>
      </c>
      <c r="B23" s="22" t="s">
        <v>6</v>
      </c>
      <c r="C23" s="22"/>
      <c r="D23" s="22"/>
      <c r="E23" s="23"/>
    </row>
    <row r="24" spans="1:5" s="3" customFormat="1" ht="26.25" customHeight="1" thickBot="1">
      <c r="A24" s="15" t="s">
        <v>19</v>
      </c>
      <c r="B24" s="24" t="s">
        <v>20</v>
      </c>
      <c r="C24" s="24"/>
      <c r="D24" s="24"/>
      <c r="E24" s="25"/>
    </row>
    <row r="27" spans="4:5" ht="12.75">
      <c r="D27" s="11"/>
      <c r="E27" s="11"/>
    </row>
  </sheetData>
  <sheetProtection/>
  <mergeCells count="17">
    <mergeCell ref="B15:E15"/>
    <mergeCell ref="B16:E16"/>
    <mergeCell ref="A2:E2"/>
    <mergeCell ref="A3:E3"/>
    <mergeCell ref="B6:E6"/>
    <mergeCell ref="A7:A8"/>
    <mergeCell ref="B7:E8"/>
    <mergeCell ref="B14:E14"/>
    <mergeCell ref="A5:E5"/>
    <mergeCell ref="B17:E17"/>
    <mergeCell ref="B18:E18"/>
    <mergeCell ref="B24:E24"/>
    <mergeCell ref="B19:E19"/>
    <mergeCell ref="B20:E20"/>
    <mergeCell ref="B21:E21"/>
    <mergeCell ref="B22:E22"/>
    <mergeCell ref="B23:E23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29"/>
  <sheetViews>
    <sheetView tabSelected="1" zoomScale="80" zoomScaleNormal="80" zoomScalePageLayoutView="0" workbookViewId="0" topLeftCell="A1">
      <selection activeCell="E54" sqref="E5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34</v>
      </c>
      <c r="B3" s="28"/>
      <c r="C3" s="28"/>
      <c r="D3" s="28"/>
      <c r="E3" s="28"/>
    </row>
    <row r="5" spans="1:5" ht="18">
      <c r="A5" s="28" t="s">
        <v>72</v>
      </c>
      <c r="B5" s="28"/>
      <c r="C5" s="28"/>
      <c r="D5" s="28"/>
      <c r="E5" s="28"/>
    </row>
    <row r="6" spans="2:5" ht="18.75" thickBot="1">
      <c r="B6" s="29"/>
      <c r="C6" s="29"/>
      <c r="D6" s="29"/>
      <c r="E6" s="29"/>
    </row>
    <row r="7" spans="1:5" ht="12.75" customHeight="1">
      <c r="A7" s="30" t="s">
        <v>1</v>
      </c>
      <c r="B7" s="32" t="s">
        <v>41</v>
      </c>
      <c r="C7" s="32"/>
      <c r="D7" s="32"/>
      <c r="E7" s="33"/>
    </row>
    <row r="8" spans="1:5" ht="25.5" customHeight="1">
      <c r="A8" s="31"/>
      <c r="B8" s="34"/>
      <c r="C8" s="34"/>
      <c r="D8" s="34"/>
      <c r="E8" s="35"/>
    </row>
    <row r="9" spans="1:5" s="3" customFormat="1" ht="75.75" customHeight="1">
      <c r="A9" s="13" t="s">
        <v>2</v>
      </c>
      <c r="B9" s="12" t="s">
        <v>3</v>
      </c>
      <c r="C9" s="12" t="s">
        <v>42</v>
      </c>
      <c r="D9" s="12" t="s">
        <v>4</v>
      </c>
      <c r="E9" s="14" t="s">
        <v>5</v>
      </c>
    </row>
    <row r="10" spans="1:5" ht="110.25" customHeight="1">
      <c r="A10" s="13">
        <v>1</v>
      </c>
      <c r="B10" s="10" t="s">
        <v>69</v>
      </c>
      <c r="C10" s="4">
        <v>39847</v>
      </c>
      <c r="D10" s="5">
        <v>795658500</v>
      </c>
      <c r="E10" s="6" t="s">
        <v>6</v>
      </c>
    </row>
    <row r="11" spans="1:5" ht="99" customHeight="1">
      <c r="A11" s="13">
        <v>2</v>
      </c>
      <c r="B11" s="10" t="s">
        <v>22</v>
      </c>
      <c r="C11" s="4">
        <v>40372</v>
      </c>
      <c r="D11" s="5">
        <v>252270324</v>
      </c>
      <c r="E11" s="6" t="s">
        <v>6</v>
      </c>
    </row>
    <row r="12" spans="1:5" ht="136.5" customHeight="1">
      <c r="A12" s="13">
        <v>3</v>
      </c>
      <c r="B12" s="10" t="s">
        <v>69</v>
      </c>
      <c r="C12" s="4">
        <v>40095</v>
      </c>
      <c r="D12" s="5">
        <v>230387516</v>
      </c>
      <c r="E12" s="6" t="s">
        <v>6</v>
      </c>
    </row>
    <row r="13" spans="1:5" s="3" customFormat="1" ht="21" customHeight="1">
      <c r="A13" s="13" t="s">
        <v>7</v>
      </c>
      <c r="B13" s="7"/>
      <c r="C13" s="7"/>
      <c r="D13" s="8">
        <f>SUM(D10:D12)</f>
        <v>1278316340</v>
      </c>
      <c r="E13" s="9" t="str">
        <f>IF(B14&lt;D13,"CUMPLE","NO CUMPLE")</f>
        <v>CUMPLE</v>
      </c>
    </row>
    <row r="14" spans="1:5" s="3" customFormat="1" ht="21" customHeight="1">
      <c r="A14" s="13" t="s">
        <v>8</v>
      </c>
      <c r="B14" s="36">
        <v>443303849</v>
      </c>
      <c r="C14" s="36"/>
      <c r="D14" s="36"/>
      <c r="E14" s="37"/>
    </row>
    <row r="15" spans="1:5" ht="58.5" customHeight="1">
      <c r="A15" s="13" t="s">
        <v>9</v>
      </c>
      <c r="B15" s="26" t="str">
        <f>IF(D13&lt;B14,"NO CUMPLE","CUMPLE")</f>
        <v>CUMPLE</v>
      </c>
      <c r="C15" s="26"/>
      <c r="D15" s="26"/>
      <c r="E15" s="27"/>
    </row>
    <row r="16" spans="1:5" ht="67.5" customHeight="1">
      <c r="A16" s="13" t="s">
        <v>36</v>
      </c>
      <c r="B16" s="22" t="s">
        <v>6</v>
      </c>
      <c r="C16" s="22"/>
      <c r="D16" s="22"/>
      <c r="E16" s="23"/>
    </row>
    <row r="17" spans="1:5" ht="32.25" customHeight="1">
      <c r="A17" s="13" t="s">
        <v>23</v>
      </c>
      <c r="B17" s="22" t="s">
        <v>6</v>
      </c>
      <c r="C17" s="22"/>
      <c r="D17" s="22"/>
      <c r="E17" s="23"/>
    </row>
    <row r="18" spans="1:5" ht="33" customHeight="1">
      <c r="A18" s="13" t="s">
        <v>10</v>
      </c>
      <c r="B18" s="22" t="s">
        <v>6</v>
      </c>
      <c r="C18" s="22"/>
      <c r="D18" s="22"/>
      <c r="E18" s="23"/>
    </row>
    <row r="19" spans="1:5" ht="24.75" customHeight="1">
      <c r="A19" s="13" t="s">
        <v>11</v>
      </c>
      <c r="B19" s="22" t="s">
        <v>70</v>
      </c>
      <c r="C19" s="22"/>
      <c r="D19" s="22"/>
      <c r="E19" s="23"/>
    </row>
    <row r="20" spans="1:5" ht="24.75" customHeight="1">
      <c r="A20" s="13" t="s">
        <v>12</v>
      </c>
      <c r="B20" s="22" t="s">
        <v>6</v>
      </c>
      <c r="C20" s="22"/>
      <c r="D20" s="22"/>
      <c r="E20" s="23"/>
    </row>
    <row r="21" spans="1:5" ht="21" customHeight="1">
      <c r="A21" s="13" t="s">
        <v>13</v>
      </c>
      <c r="B21" s="22" t="s">
        <v>6</v>
      </c>
      <c r="C21" s="22"/>
      <c r="D21" s="22"/>
      <c r="E21" s="23"/>
    </row>
    <row r="22" spans="1:5" ht="21" customHeight="1">
      <c r="A22" s="13" t="s">
        <v>14</v>
      </c>
      <c r="B22" s="22" t="s">
        <v>6</v>
      </c>
      <c r="C22" s="22"/>
      <c r="D22" s="22"/>
      <c r="E22" s="23"/>
    </row>
    <row r="23" spans="1:5" ht="21" customHeight="1">
      <c r="A23" s="13" t="s">
        <v>15</v>
      </c>
      <c r="B23" s="22" t="s">
        <v>6</v>
      </c>
      <c r="C23" s="22"/>
      <c r="D23" s="22"/>
      <c r="E23" s="23"/>
    </row>
    <row r="24" spans="1:5" ht="21" customHeight="1">
      <c r="A24" s="13" t="s">
        <v>16</v>
      </c>
      <c r="B24" s="22" t="s">
        <v>24</v>
      </c>
      <c r="C24" s="22"/>
      <c r="D24" s="22"/>
      <c r="E24" s="23"/>
    </row>
    <row r="25" spans="1:5" ht="21" customHeight="1">
      <c r="A25" s="13" t="s">
        <v>18</v>
      </c>
      <c r="B25" s="22" t="s">
        <v>6</v>
      </c>
      <c r="C25" s="22"/>
      <c r="D25" s="22"/>
      <c r="E25" s="23"/>
    </row>
    <row r="26" spans="1:5" s="3" customFormat="1" ht="26.25" customHeight="1" thickBot="1">
      <c r="A26" s="15" t="s">
        <v>19</v>
      </c>
      <c r="B26" s="24" t="s">
        <v>20</v>
      </c>
      <c r="C26" s="24"/>
      <c r="D26" s="24"/>
      <c r="E26" s="25"/>
    </row>
    <row r="29" spans="4:5" ht="12.75">
      <c r="D29" s="11"/>
      <c r="E29" s="11"/>
    </row>
  </sheetData>
  <sheetProtection/>
  <mergeCells count="19">
    <mergeCell ref="B15:E15"/>
    <mergeCell ref="B16:E16"/>
    <mergeCell ref="B17:E17"/>
    <mergeCell ref="A2:E2"/>
    <mergeCell ref="A3:E3"/>
    <mergeCell ref="B6:E6"/>
    <mergeCell ref="A7:A8"/>
    <mergeCell ref="B7:E8"/>
    <mergeCell ref="B14:E14"/>
    <mergeCell ref="A5:E5"/>
    <mergeCell ref="B18:E18"/>
    <mergeCell ref="B26:E26"/>
    <mergeCell ref="B21:E21"/>
    <mergeCell ref="B22:E22"/>
    <mergeCell ref="B23:E23"/>
    <mergeCell ref="B24:E24"/>
    <mergeCell ref="B25:E25"/>
    <mergeCell ref="B19:E19"/>
    <mergeCell ref="B20:E20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oem</cp:lastModifiedBy>
  <cp:lastPrinted>2011-08-23T16:51:00Z</cp:lastPrinted>
  <dcterms:created xsi:type="dcterms:W3CDTF">2011-08-09T12:56:34Z</dcterms:created>
  <dcterms:modified xsi:type="dcterms:W3CDTF">2012-10-30T14:58:54Z</dcterms:modified>
  <cp:category/>
  <cp:version/>
  <cp:contentType/>
  <cp:contentStatus/>
</cp:coreProperties>
</file>