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60" windowWidth="17130" windowHeight="7950" activeTab="1"/>
  </bookViews>
  <sheets>
    <sheet name="FORMATO REACTIVOS" sheetId="1" r:id="rId1"/>
    <sheet name="FORMATO MATERIALES " sheetId="2" r:id="rId2"/>
  </sheets>
  <definedNames>
    <definedName name="_xlnm._FilterDatabase" localSheetId="1" hidden="1">'FORMATO MATERIALES '!$A$7:$J$59</definedName>
    <definedName name="_xlnm._FilterDatabase" localSheetId="0" hidden="1">'FORMATO REACTIVOS'!$A$7:$M$34</definedName>
  </definedNames>
  <calcPr calcId="125725"/>
</workbook>
</file>

<file path=xl/calcChain.xml><?xml version="1.0" encoding="utf-8"?>
<calcChain xmlns="http://schemas.openxmlformats.org/spreadsheetml/2006/main">
  <c r="I58" i="2"/>
  <c r="I57"/>
  <c r="I56"/>
  <c r="I55"/>
  <c r="I54"/>
  <c r="I53"/>
  <c r="I52"/>
  <c r="I51"/>
  <c r="I50"/>
  <c r="J50" s="1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J33" i="1"/>
  <c r="K33" s="1"/>
  <c r="J32"/>
  <c r="K32" s="1"/>
  <c r="J31"/>
  <c r="K31" s="1"/>
  <c r="J30"/>
  <c r="K30" s="1"/>
  <c r="J29"/>
  <c r="K29" s="1"/>
  <c r="J28"/>
  <c r="K28" s="1"/>
  <c r="J27"/>
  <c r="K27" s="1"/>
  <c r="J26"/>
  <c r="K26" s="1"/>
  <c r="J25"/>
  <c r="K25" s="1"/>
  <c r="J24"/>
  <c r="K24" s="1"/>
  <c r="J23"/>
  <c r="K23" s="1"/>
  <c r="J22"/>
  <c r="K22" s="1"/>
  <c r="J21"/>
  <c r="K21" s="1"/>
  <c r="J20"/>
  <c r="K20" s="1"/>
  <c r="J19"/>
  <c r="K19" s="1"/>
  <c r="J18"/>
  <c r="K18" s="1"/>
  <c r="J17"/>
  <c r="K17" s="1"/>
  <c r="J16"/>
  <c r="K16" s="1"/>
  <c r="J15"/>
  <c r="K15" s="1"/>
  <c r="J14"/>
  <c r="K14" s="1"/>
  <c r="J13"/>
  <c r="K13" s="1"/>
  <c r="J12"/>
  <c r="K12" s="1"/>
  <c r="J11"/>
  <c r="K11" s="1"/>
  <c r="J10"/>
  <c r="K10" s="1"/>
  <c r="J9"/>
  <c r="K9" s="1"/>
  <c r="J8"/>
  <c r="K8" s="1"/>
  <c r="J45" i="2" l="1"/>
  <c r="J25"/>
  <c r="J29"/>
  <c r="J33"/>
  <c r="J24"/>
  <c r="J23"/>
  <c r="J38"/>
  <c r="J56"/>
  <c r="J10"/>
  <c r="J14"/>
  <c r="J18"/>
  <c r="J48"/>
  <c r="J51"/>
  <c r="J53"/>
  <c r="J40"/>
  <c r="J43"/>
  <c r="J47"/>
  <c r="J52"/>
  <c r="J9"/>
  <c r="J13"/>
  <c r="J17"/>
  <c r="J21"/>
  <c r="J28"/>
  <c r="J32"/>
  <c r="J37"/>
  <c r="J39"/>
  <c r="J42"/>
  <c r="J46"/>
  <c r="J49"/>
  <c r="J54"/>
  <c r="J55"/>
  <c r="J57"/>
  <c r="J12"/>
  <c r="J16"/>
  <c r="J20"/>
  <c r="J27"/>
  <c r="J31"/>
  <c r="J41"/>
  <c r="J44"/>
  <c r="J8"/>
  <c r="J11"/>
  <c r="J15"/>
  <c r="J19"/>
  <c r="J22"/>
  <c r="J26"/>
  <c r="J30"/>
  <c r="J34"/>
  <c r="J35"/>
  <c r="J36"/>
  <c r="J58"/>
  <c r="K34" i="1" l="1"/>
  <c r="J59" i="2"/>
</calcChain>
</file>

<file path=xl/sharedStrings.xml><?xml version="1.0" encoding="utf-8"?>
<sst xmlns="http://schemas.openxmlformats.org/spreadsheetml/2006/main" count="245" uniqueCount="120">
  <si>
    <t>UNIVERSIDAD DISTRITAL FRANCISCO JOSÉ DE CALDAS</t>
  </si>
  <si>
    <t>NO LLENAR</t>
  </si>
  <si>
    <t>GRADO DEL REACTIVO</t>
  </si>
  <si>
    <t>ITEM</t>
  </si>
  <si>
    <t>DESCRIPCION</t>
  </si>
  <si>
    <t>PRESENTACIÓN</t>
  </si>
  <si>
    <t>CANTIDAD</t>
  </si>
  <si>
    <t>R. A.</t>
  </si>
  <si>
    <t>R. MICROB.</t>
  </si>
  <si>
    <t>VR. UNIT.</t>
  </si>
  <si>
    <t>VR. IVA</t>
  </si>
  <si>
    <t>VALOR TOTAL</t>
  </si>
  <si>
    <t xml:space="preserve">1-PROPANOL </t>
  </si>
  <si>
    <t>FRASCOX1L</t>
  </si>
  <si>
    <t>X</t>
  </si>
  <si>
    <t>ACETONA</t>
  </si>
  <si>
    <t>FRASCOX5L</t>
  </si>
  <si>
    <t>ACRILAMIDA PARA ELECTROFORESIS</t>
  </si>
  <si>
    <t>FRASCOX100G</t>
  </si>
  <si>
    <t>AGAR EXTRACTO MALTA</t>
  </si>
  <si>
    <t>FRASCOX500G</t>
  </si>
  <si>
    <t>AGAR GLUCOSA 4% SEG. SABORAUD</t>
  </si>
  <si>
    <t>AGAR MANITA SAL COMUN ROJO DE FENOL</t>
  </si>
  <si>
    <t>AGAR MULLER HINTON</t>
  </si>
  <si>
    <t>AGAR NUTRITIVO</t>
  </si>
  <si>
    <t>AGAR PATATA GLUCOSA (PDA)</t>
  </si>
  <si>
    <t>AGAR TRIPLE AZUCAR HIERRO</t>
  </si>
  <si>
    <t>AGAR VOGUEL JOHNSON SELECTIVO</t>
  </si>
  <si>
    <t>UNIDAD</t>
  </si>
  <si>
    <t xml:space="preserve">AMONIACO EN SOLUCION 32% </t>
  </si>
  <si>
    <t xml:space="preserve">AZUL DE ASTRA </t>
  </si>
  <si>
    <t>FRASCOX25G</t>
  </si>
  <si>
    <t>BALSAMO DEL CANADA</t>
  </si>
  <si>
    <t>FRASCOX25ML</t>
  </si>
  <si>
    <t>BENCENO</t>
  </si>
  <si>
    <t>CALCIO GRANULADO</t>
  </si>
  <si>
    <t>CINTAS DE OXIDASA</t>
  </si>
  <si>
    <t>DIMETILSULFÓXIDO 99%</t>
  </si>
  <si>
    <t>ETER DE PETROLEO</t>
  </si>
  <si>
    <t>FRASCOX500ML</t>
  </si>
  <si>
    <t>GEL RED NUCLEIC ACID STAIN 10,000X BIOTIUM</t>
  </si>
  <si>
    <t>KIT</t>
  </si>
  <si>
    <t>GLICEROL</t>
  </si>
  <si>
    <t>HIERRO</t>
  </si>
  <si>
    <t xml:space="preserve">INDICADOR EN PAPEL TORNASOL AZUL (4,8 M) </t>
  </si>
  <si>
    <t>ROLLOX3</t>
  </si>
  <si>
    <t xml:space="preserve">INDICADOR EN PAPEL TORNASOL ROJO (4,8 M) </t>
  </si>
  <si>
    <t>MONTAJE SOXHLET COMPLETO DE 100 ML</t>
  </si>
  <si>
    <t xml:space="preserve">PAPEL INDICADOR UNIVERSAL </t>
  </si>
  <si>
    <t>ROLLOX6</t>
  </si>
  <si>
    <t>REACTIVO DE NESSLER SOLUCION PARA DETERMINAR NITROGENO</t>
  </si>
  <si>
    <t>FRASCOX100ML</t>
  </si>
  <si>
    <t>MATERIAL DE LABORATORIO</t>
  </si>
  <si>
    <t>PRESENTACION</t>
  </si>
  <si>
    <t>MARCAS SUGERIDAS</t>
  </si>
  <si>
    <t xml:space="preserve">AMPLIADOR DE DIAMETRO 14.5/23 a 24/29 </t>
  </si>
  <si>
    <t>SCHOTT DURAN</t>
  </si>
  <si>
    <t>BALON DE REACCION UNA BOCA 100 mL NS 14,5/23</t>
  </si>
  <si>
    <t>BALON DE REACCION UNA BOCA 250 mL NS 14,5/23</t>
  </si>
  <si>
    <t>BALON DE REACCION UNA BOCA 250 mL NS 24/29</t>
  </si>
  <si>
    <t>BALON DE REACCION UNA BOCA 50 mL NS 14,5/23</t>
  </si>
  <si>
    <t>BARRA MAGNÉTICA DE 20 X 6 mm EN TEFLON</t>
  </si>
  <si>
    <t>BARRA MAGNÉTICA DE 25 X 6 mm EN TEFLON</t>
  </si>
  <si>
    <t>BARRA MAGNÉTICA DE 30 X 6 mm EN TEFLON</t>
  </si>
  <si>
    <t>BARRA MAGNÉTICA RECOGEIMANES, DE 30 cm TEFLON</t>
  </si>
  <si>
    <t xml:space="preserve">BURETA CLASE B. LLAVE DE TEFLÓN DE 25 ml (0.1 ml) </t>
  </si>
  <si>
    <t xml:space="preserve"> LMS</t>
  </si>
  <si>
    <t>CAPILARES BANDA AZUL (TUBO HEMATOCRITO NO HEPARINIZADO)</t>
  </si>
  <si>
    <t>TABIQUE X 100</t>
  </si>
  <si>
    <t>CÁPSULA DE PORCELANA FONDO REDONDO DE 60 mm ø (55 ml)</t>
  </si>
  <si>
    <t>ABC</t>
  </si>
  <si>
    <t>CELDAS PARA ESPECTROFOTOMETRO SPECTRONIC 20D+</t>
  </si>
  <si>
    <t>CHURRUSCO PEQUEÑO</t>
  </si>
  <si>
    <t>CONDENSADOR RECTO PEQUEÑO NS 14,5/23 MACHO HEMBRA</t>
  </si>
  <si>
    <t>CRISOL EN PORCELANA, FORMA ALTA, CON TAPA, DE 30X38 mm (15 ml)</t>
  </si>
  <si>
    <t>CRISOL EN PORCELANA, FORMA BAJA, CON TAPA, DE 25X30 mm (10 ml)</t>
  </si>
  <si>
    <t>PYREX</t>
  </si>
  <si>
    <t xml:space="preserve">DESECADOR EN VIDRIO, SIN LLAVE DE VACIO, CON PLACA DE 300 mm </t>
  </si>
  <si>
    <t>EMBUDO DE SEPARACION DE 60 ML  LLAVE DE TEFLÓN</t>
  </si>
  <si>
    <t>EMBUDO DE SEPARACION LLAVE TEFLON DE 100 ml</t>
  </si>
  <si>
    <t>ERLENMEYER DE VIDRIO CUELLO ANGOSTO DE 100 ml</t>
  </si>
  <si>
    <t>ERLENMEYER DE VIDRIO CUELLO ANGOSTO DE 25 ml</t>
  </si>
  <si>
    <t>ERLENMEYER DE VIDRIO CUELLO ANGOSTO DE 250 ml</t>
  </si>
  <si>
    <t>ERLENMEYER DE VIDRIO CUELLO ANGOSTO DE 50 ml</t>
  </si>
  <si>
    <t>ERLENMEYER DE VIDRIO CUELLO ANGOSTO DE 500 ml</t>
  </si>
  <si>
    <t>ERLENMEYER PARA VACIO, VIDRIO DE 250 ml CAPA GRUESA</t>
  </si>
  <si>
    <t>GUANTES DE NITRILO, CORTO 24.5 cm AZUL, TALLA L</t>
  </si>
  <si>
    <t>CJ X 100</t>
  </si>
  <si>
    <t>NACIONAL</t>
  </si>
  <si>
    <t xml:space="preserve">PAPEL FILTRO CUALITATIVO 125 mm Ø </t>
  </si>
  <si>
    <t>CJ X 100 UND</t>
  </si>
  <si>
    <t>VWR</t>
  </si>
  <si>
    <t xml:space="preserve">PIPETA GRADUADA CLASE B DE 1 ml  (0.01 ml) </t>
  </si>
  <si>
    <t>SILBER BRAND</t>
  </si>
  <si>
    <t>PIPETA GRADUADA CLASE B DE 10 ml (0.1 ml)</t>
  </si>
  <si>
    <t>PIPETA GRADUADA CLASE B DE 5 ml (0.1 ml)</t>
  </si>
  <si>
    <t>PIPETA GRADUADA CLASE B, DE 2 ml (0.01 ml)</t>
  </si>
  <si>
    <t>PROBETA GRADUADA BASE HEXAGONAL DE VIDRIO CLASE A DE 50 ml (1 ml)</t>
  </si>
  <si>
    <t>PROBETA GRADUADA BASE HEXAGONAL DE VIDRIO CLASE B DE 10 ml (0,2 ml)</t>
  </si>
  <si>
    <t>PROBETA GRADUADA BASE HEXAGONAL DE VIDRIO CLASE B DE 100 ml (1 ml)</t>
  </si>
  <si>
    <t>PROBETA GRADUADA BASE HEXAGONAL DE VIDRIO CLASE B DE 25 ml (0,5 ml)</t>
  </si>
  <si>
    <t>REDUCTOR DE DIAMETRO 24/29 a 14.5/23</t>
  </si>
  <si>
    <t>TERMÓMETRO DE VIDRIO DE MERCURIO - 10 + 250ºC ESCALA EXTERNA</t>
  </si>
  <si>
    <t>BRIXCO</t>
  </si>
  <si>
    <t>TERMÓMETRO DE VIDRIO DE MERCURIO - 10 + 360ºC  ESCALA EXTERNA</t>
  </si>
  <si>
    <t xml:space="preserve">TUBO DE ENSAYO LISO, DE VIDRIO PARA CALENTAR 10 X 100 mm </t>
  </si>
  <si>
    <t xml:space="preserve">TUBO DE ENSAYO LISO, DE VIDRIO PARA CALENTAR 16 X 150 mm </t>
  </si>
  <si>
    <t>TUBO DE ENSAYO LISO, DE VIDRIO PARA CALENTAR 25 X  250 mm ø (PROBETON)</t>
  </si>
  <si>
    <t>VARILLA AGITADORA EN VIDRIO 5X250 mm (DELGADOS)</t>
  </si>
  <si>
    <t>VASO DE PRECIPITADO DE VIDRIO, DE 100 ml</t>
  </si>
  <si>
    <t xml:space="preserve">VASO DE PRECIPITADO DE VIDRIO, DE 1000 ml. </t>
  </si>
  <si>
    <t>VASO DE PRECIPITADO DE VIDRIO, DE 25 ml</t>
  </si>
  <si>
    <t>VASO DE PRECIPITADO DE VIDRIO, DE 250 ml</t>
  </si>
  <si>
    <t>VASO DE PRECIPITADO DE VIDRIO, DE 400 ml</t>
  </si>
  <si>
    <t>VASO DE PRECIPITADO DE VIDRIO, DE 50 ml</t>
  </si>
  <si>
    <t>VASO DE PRECIPITADO DE VIDRIO, DE 600 ml</t>
  </si>
  <si>
    <t>MARCA OFERTADA</t>
  </si>
  <si>
    <t>TOTAL PROPUESTA</t>
  </si>
  <si>
    <t>ANEXO 3 MATERIALES</t>
  </si>
  <si>
    <t>ANEXO 3 REACTIVOS</t>
  </si>
</sst>
</file>

<file path=xl/styles.xml><?xml version="1.0" encoding="utf-8"?>
<styleSheet xmlns="http://schemas.openxmlformats.org/spreadsheetml/2006/main">
  <numFmts count="10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0_);\(0\)"/>
    <numFmt numFmtId="165" formatCode="#,##0.00\ ;&quot; -&quot;#,##0.00\ ;&quot; -&quot;#\ ;@\ "/>
    <numFmt numFmtId="166" formatCode="&quot;Activado&quot;;&quot;Activado&quot;;&quot;Desactivado&quot;"/>
    <numFmt numFmtId="167" formatCode="#,##0.00&quot;    &quot;;\-#,##0.00&quot;    &quot;;&quot; -&quot;#&quot;    &quot;;@\ "/>
    <numFmt numFmtId="168" formatCode="_-* #,##0.00\ _€_-;\-* #,##0.00\ _€_-;_-* &quot;-&quot;??\ _€_-;_-@_-"/>
    <numFmt numFmtId="169" formatCode="#,##0.00\ ;&quot; (&quot;#,##0.00\);&quot; -&quot;#\ ;@\ "/>
    <numFmt numFmtId="170" formatCode="&quot; $ &quot;#,##0.00\ ;&quot; $ (&quot;#,##0.00\);&quot; $ -&quot;#\ ;@\ "/>
    <numFmt numFmtId="171" formatCode="#,##0.00&quot; € &quot;;\-#,##0.00&quot; € &quot;;&quot; -&quot;#&quot; € &quot;;@\ 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Arial Narrow"/>
      <family val="2"/>
    </font>
    <font>
      <b/>
      <sz val="16"/>
      <color theme="1"/>
      <name val="Arial Narrow"/>
      <family val="2"/>
    </font>
    <font>
      <b/>
      <sz val="11"/>
      <color rgb="FFFF0000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9"/>
      <color indexed="8"/>
      <name val="Tahoma"/>
      <family val="2"/>
    </font>
    <font>
      <sz val="9"/>
      <name val="Tahoma"/>
      <family val="2"/>
    </font>
    <font>
      <sz val="9"/>
      <color theme="1"/>
      <name val="Tahoma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color theme="1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0"/>
      <name val="Arial Unicode MS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5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0" fontId="7" fillId="0" borderId="0">
      <alignment vertical="center"/>
    </xf>
    <xf numFmtId="0" fontId="7" fillId="0" borderId="0"/>
    <xf numFmtId="0" fontId="1" fillId="3" borderId="0" applyNumberFormat="0" applyBorder="0" applyAlignment="0" applyProtection="0"/>
    <xf numFmtId="0" fontId="15" fillId="4" borderId="0" applyNumberFormat="0" applyBorder="0" applyAlignment="0" applyProtection="0"/>
    <xf numFmtId="0" fontId="1" fillId="5" borderId="0" applyNumberFormat="0" applyBorder="0" applyAlignment="0" applyProtection="0"/>
    <xf numFmtId="0" fontId="15" fillId="6" borderId="0" applyNumberFormat="0" applyBorder="0" applyAlignment="0" applyProtection="0"/>
    <xf numFmtId="0" fontId="1" fillId="7" borderId="0" applyNumberFormat="0" applyBorder="0" applyAlignment="0" applyProtection="0"/>
    <xf numFmtId="0" fontId="15" fillId="8" borderId="0" applyNumberFormat="0" applyBorder="0" applyAlignment="0" applyProtection="0"/>
    <xf numFmtId="0" fontId="1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16" fillId="23" borderId="0" applyNumberFormat="0" applyBorder="0" applyAlignment="0" applyProtection="0"/>
    <xf numFmtId="0" fontId="17" fillId="8" borderId="0" applyNumberFormat="0" applyBorder="0" applyAlignment="0" applyProtection="0"/>
    <xf numFmtId="0" fontId="18" fillId="24" borderId="11" applyNumberFormat="0" applyAlignment="0" applyProtection="0"/>
    <xf numFmtId="0" fontId="19" fillId="25" borderId="12" applyNumberFormat="0" applyAlignment="0" applyProtection="0"/>
    <xf numFmtId="0" fontId="20" fillId="0" borderId="13" applyNumberFormat="0" applyFill="0" applyAlignment="0" applyProtection="0"/>
    <xf numFmtId="0" fontId="21" fillId="0" borderId="0" applyNumberFormat="0" applyFill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9" borderId="0" applyNumberFormat="0" applyBorder="0" applyAlignment="0" applyProtection="0"/>
    <xf numFmtId="0" fontId="22" fillId="12" borderId="11" applyNumberFormat="0" applyAlignment="0" applyProtection="0"/>
    <xf numFmtId="0" fontId="15" fillId="0" borderId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43" fontId="1" fillId="0" borderId="0" applyFont="0" applyFill="0" applyBorder="0" applyAlignment="0" applyProtection="0"/>
    <xf numFmtId="165" fontId="7" fillId="0" borderId="0" applyFill="0" applyBorder="0" applyAlignment="0" applyProtection="0"/>
    <xf numFmtId="166" fontId="7" fillId="0" borderId="0" applyFill="0" applyBorder="0" applyAlignment="0" applyProtection="0"/>
    <xf numFmtId="167" fontId="7" fillId="0" borderId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25" fillId="0" borderId="0" applyFill="0" applyBorder="0" applyAlignment="0" applyProtection="0"/>
    <xf numFmtId="44" fontId="15" fillId="0" borderId="0" applyFont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171" fontId="7" fillId="0" borderId="0" applyFill="0" applyBorder="0" applyAlignment="0" applyProtection="0"/>
    <xf numFmtId="44" fontId="1" fillId="0" borderId="0" applyFont="0" applyFill="0" applyBorder="0" applyAlignment="0" applyProtection="0"/>
    <xf numFmtId="170" fontId="25" fillId="0" borderId="0" applyFill="0" applyBorder="0" applyAlignment="0" applyProtection="0"/>
    <xf numFmtId="0" fontId="26" fillId="30" borderId="0" applyNumberFormat="0" applyBorder="0" applyAlignment="0" applyProtection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2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/>
    <xf numFmtId="0" fontId="7" fillId="0" borderId="0">
      <alignment vertical="center"/>
    </xf>
    <xf numFmtId="0" fontId="12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15" fillId="2" borderId="1" applyNumberFormat="0" applyFont="0" applyAlignment="0" applyProtection="0"/>
    <xf numFmtId="0" fontId="7" fillId="31" borderId="14" applyNumberFormat="0" applyAlignment="0" applyProtection="0"/>
    <xf numFmtId="0" fontId="27" fillId="24" borderId="15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6" applyNumberFormat="0" applyFill="0" applyAlignment="0" applyProtection="0"/>
    <xf numFmtId="0" fontId="31" fillId="0" borderId="17" applyNumberFormat="0" applyFill="0" applyAlignment="0" applyProtection="0"/>
    <xf numFmtId="0" fontId="21" fillId="0" borderId="18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9" applyNumberFormat="0" applyFill="0" applyAlignment="0" applyProtection="0"/>
  </cellStyleXfs>
  <cellXfs count="72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5" fillId="0" borderId="0" xfId="0" applyFont="1" applyFill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/>
    </xf>
    <xf numFmtId="4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center"/>
    </xf>
    <xf numFmtId="0" fontId="9" fillId="0" borderId="7" xfId="0" applyNumberFormat="1" applyFont="1" applyFill="1" applyBorder="1" applyAlignment="1">
      <alignment horizontal="center"/>
    </xf>
    <xf numFmtId="0" fontId="10" fillId="0" borderId="7" xfId="0" applyNumberFormat="1" applyFont="1" applyFill="1" applyBorder="1" applyAlignment="1">
      <alignment horizontal="center"/>
    </xf>
    <xf numFmtId="44" fontId="10" fillId="0" borderId="7" xfId="2" applyFont="1" applyFill="1" applyBorder="1" applyAlignment="1">
      <alignment vertical="center"/>
    </xf>
    <xf numFmtId="0" fontId="8" fillId="0" borderId="8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center"/>
    </xf>
    <xf numFmtId="0" fontId="9" fillId="0" borderId="8" xfId="0" applyNumberFormat="1" applyFont="1" applyFill="1" applyBorder="1" applyAlignment="1">
      <alignment horizontal="center"/>
    </xf>
    <xf numFmtId="0" fontId="8" fillId="0" borderId="8" xfId="0" applyNumberFormat="1" applyFont="1" applyFill="1" applyBorder="1" applyAlignment="1">
      <alignment horizontal="center"/>
    </xf>
    <xf numFmtId="44" fontId="10" fillId="0" borderId="8" xfId="2" applyFont="1" applyFill="1" applyBorder="1" applyAlignment="1">
      <alignment vertical="center"/>
    </xf>
    <xf numFmtId="0" fontId="8" fillId="0" borderId="8" xfId="4" applyNumberFormat="1" applyFont="1" applyFill="1" applyBorder="1" applyAlignment="1">
      <alignment horizontal="center"/>
    </xf>
    <xf numFmtId="0" fontId="10" fillId="0" borderId="8" xfId="0" applyNumberFormat="1" applyFont="1" applyFill="1" applyBorder="1" applyAlignment="1">
      <alignment horizontal="center"/>
    </xf>
    <xf numFmtId="0" fontId="8" fillId="0" borderId="8" xfId="5" applyNumberFormat="1" applyFont="1" applyFill="1" applyBorder="1" applyAlignment="1">
      <alignment horizontal="center"/>
    </xf>
    <xf numFmtId="0" fontId="0" fillId="0" borderId="8" xfId="0" applyBorder="1"/>
    <xf numFmtId="0" fontId="10" fillId="0" borderId="0" xfId="0" applyFont="1"/>
    <xf numFmtId="0" fontId="10" fillId="0" borderId="0" xfId="0" applyFont="1" applyAlignment="1">
      <alignment horizontal="center"/>
    </xf>
    <xf numFmtId="44" fontId="13" fillId="0" borderId="8" xfId="0" applyNumberFormat="1" applyFont="1" applyBorder="1"/>
    <xf numFmtId="0" fontId="14" fillId="0" borderId="0" xfId="0" applyFont="1" applyFill="1"/>
    <xf numFmtId="0" fontId="7" fillId="0" borderId="0" xfId="0" applyFont="1" applyFill="1"/>
    <xf numFmtId="0" fontId="0" fillId="0" borderId="0" xfId="0" applyFill="1" applyAlignment="1">
      <alignment horizontal="center" wrapText="1"/>
    </xf>
    <xf numFmtId="0" fontId="6" fillId="0" borderId="9" xfId="0" applyFont="1" applyFill="1" applyBorder="1" applyAlignment="1">
      <alignment horizontal="center"/>
    </xf>
    <xf numFmtId="0" fontId="8" fillId="0" borderId="8" xfId="7" applyNumberFormat="1" applyFont="1" applyFill="1" applyBorder="1" applyAlignment="1">
      <alignment horizontal="center" vertical="center"/>
    </xf>
    <xf numFmtId="164" fontId="9" fillId="0" borderId="8" xfId="1" applyNumberFormat="1" applyFont="1" applyFill="1" applyBorder="1" applyAlignment="1">
      <alignment horizontal="center" vertical="center" wrapText="1"/>
    </xf>
    <xf numFmtId="44" fontId="0" fillId="0" borderId="7" xfId="2" applyFont="1" applyFill="1" applyBorder="1"/>
    <xf numFmtId="0" fontId="8" fillId="0" borderId="8" xfId="7" applyNumberFormat="1" applyFont="1" applyFill="1" applyBorder="1" applyAlignment="1">
      <alignment wrapText="1"/>
    </xf>
    <xf numFmtId="0" fontId="10" fillId="0" borderId="8" xfId="0" applyFont="1" applyFill="1" applyBorder="1" applyAlignment="1">
      <alignment horizontal="center" wrapText="1"/>
    </xf>
    <xf numFmtId="44" fontId="10" fillId="0" borderId="8" xfId="2" applyFont="1" applyFill="1" applyBorder="1"/>
    <xf numFmtId="44" fontId="0" fillId="0" borderId="8" xfId="2" applyFont="1" applyFill="1" applyBorder="1"/>
    <xf numFmtId="44" fontId="9" fillId="0" borderId="8" xfId="2" applyFont="1" applyFill="1" applyBorder="1" applyAlignment="1" applyProtection="1">
      <alignment vertical="center"/>
      <protection locked="0"/>
    </xf>
    <xf numFmtId="44" fontId="8" fillId="0" borderId="8" xfId="2" applyFont="1" applyFill="1" applyBorder="1" applyAlignment="1">
      <alignment wrapText="1"/>
    </xf>
    <xf numFmtId="0" fontId="8" fillId="0" borderId="8" xfId="7" applyNumberFormat="1" applyFont="1" applyFill="1" applyBorder="1" applyAlignment="1" applyProtection="1">
      <alignment vertical="center" wrapText="1"/>
    </xf>
    <xf numFmtId="0" fontId="0" fillId="0" borderId="0" xfId="0" applyAlignment="1">
      <alignment horizontal="center" wrapText="1"/>
    </xf>
    <xf numFmtId="4" fontId="6" fillId="0" borderId="20" xfId="0" applyNumberFormat="1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44" fontId="13" fillId="0" borderId="7" xfId="0" applyNumberFormat="1" applyFont="1" applyBorder="1"/>
    <xf numFmtId="0" fontId="8" fillId="0" borderId="21" xfId="7" applyNumberFormat="1" applyFont="1" applyFill="1" applyBorder="1" applyAlignment="1">
      <alignment horizontal="center"/>
    </xf>
    <xf numFmtId="0" fontId="8" fillId="0" borderId="22" xfId="7" applyNumberFormat="1" applyFont="1" applyFill="1" applyBorder="1" applyAlignment="1">
      <alignment wrapText="1"/>
    </xf>
    <xf numFmtId="0" fontId="8" fillId="0" borderId="22" xfId="7" applyNumberFormat="1" applyFont="1" applyFill="1" applyBorder="1" applyAlignment="1">
      <alignment horizontal="center" vertical="center"/>
    </xf>
    <xf numFmtId="164" fontId="9" fillId="0" borderId="22" xfId="1" applyNumberFormat="1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wrapText="1"/>
    </xf>
    <xf numFmtId="44" fontId="0" fillId="0" borderId="22" xfId="2" applyFont="1" applyFill="1" applyBorder="1"/>
    <xf numFmtId="44" fontId="10" fillId="0" borderId="22" xfId="2" applyFont="1" applyFill="1" applyBorder="1"/>
    <xf numFmtId="0" fontId="8" fillId="0" borderId="10" xfId="7" applyNumberFormat="1" applyFont="1" applyFill="1" applyBorder="1" applyAlignment="1">
      <alignment horizontal="center"/>
    </xf>
    <xf numFmtId="44" fontId="11" fillId="0" borderId="8" xfId="2" applyFont="1" applyFill="1" applyBorder="1"/>
    <xf numFmtId="0" fontId="6" fillId="0" borderId="0" xfId="0" applyFont="1" applyFill="1" applyBorder="1" applyAlignment="1">
      <alignment horizontal="center"/>
    </xf>
    <xf numFmtId="0" fontId="8" fillId="0" borderId="8" xfId="7" applyNumberFormat="1" applyFont="1" applyFill="1" applyBorder="1" applyAlignment="1"/>
    <xf numFmtId="0" fontId="6" fillId="0" borderId="2" xfId="0" applyFont="1" applyFill="1" applyBorder="1" applyAlignment="1">
      <alignment horizontal="center"/>
    </xf>
    <xf numFmtId="44" fontId="13" fillId="0" borderId="23" xfId="0" applyNumberFormat="1" applyFont="1" applyBorder="1" applyAlignment="1">
      <alignment horizontal="center"/>
    </xf>
    <xf numFmtId="44" fontId="13" fillId="0" borderId="24" xfId="0" applyNumberFormat="1" applyFont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4" fontId="13" fillId="0" borderId="25" xfId="0" applyNumberFormat="1" applyFont="1" applyFill="1" applyBorder="1" applyAlignment="1">
      <alignment horizontal="center"/>
    </xf>
    <xf numFmtId="44" fontId="13" fillId="0" borderId="26" xfId="0" applyNumberFormat="1" applyFont="1" applyFill="1" applyBorder="1" applyAlignment="1">
      <alignment horizontal="center"/>
    </xf>
  </cellXfs>
  <cellStyles count="154">
    <cellStyle name="0,0_x000d__x000a_NA_x000d__x000a_" xfId="8"/>
    <cellStyle name="20% - Énfasis1 2" xfId="9"/>
    <cellStyle name="20% - Énfasis1 2 2" xfId="10"/>
    <cellStyle name="20% - Énfasis2 2" xfId="11"/>
    <cellStyle name="20% - Énfasis2 2 2" xfId="12"/>
    <cellStyle name="20% - Énfasis3 2" xfId="13"/>
    <cellStyle name="20% - Énfasis3 2 2" xfId="14"/>
    <cellStyle name="20% - Énfasis4 2" xfId="15"/>
    <cellStyle name="20% - Énfasis4 2 2" xfId="16"/>
    <cellStyle name="20% - Énfasis5 2" xfId="17"/>
    <cellStyle name="20% - Énfasis6 2" xfId="18"/>
    <cellStyle name="40% - Énfasis1 2" xfId="19"/>
    <cellStyle name="40% - Énfasis2 2" xfId="20"/>
    <cellStyle name="40% - Énfasis3 2" xfId="21"/>
    <cellStyle name="40% - Énfasis3 2 2" xfId="22"/>
    <cellStyle name="40% - Énfasis4 2" xfId="23"/>
    <cellStyle name="40% - Énfasis5 2" xfId="24"/>
    <cellStyle name="40% - Énfasis6 2" xfId="25"/>
    <cellStyle name="60% - Énfasis1 2" xfId="26"/>
    <cellStyle name="60% - Énfasis2 2" xfId="27"/>
    <cellStyle name="60% - Énfasis3 2" xfId="28"/>
    <cellStyle name="60% - Énfasis3 2 2" xfId="29"/>
    <cellStyle name="60% - Énfasis4 2" xfId="30"/>
    <cellStyle name="60% - Énfasis4 2 2" xfId="31"/>
    <cellStyle name="60% - Énfasis5 2" xfId="32"/>
    <cellStyle name="60% - Énfasis6 2" xfId="33"/>
    <cellStyle name="60% - Énfasis6 2 2" xfId="34"/>
    <cellStyle name="Buena 2" xfId="35"/>
    <cellStyle name="Cálculo 2" xfId="36"/>
    <cellStyle name="Celda de comprobación 2" xfId="37"/>
    <cellStyle name="Celda vinculada 2" xfId="38"/>
    <cellStyle name="Encabezado 4 2" xfId="39"/>
    <cellStyle name="Énfasis1 2" xfId="40"/>
    <cellStyle name="Énfasis2 2" xfId="41"/>
    <cellStyle name="Énfasis3 2" xfId="42"/>
    <cellStyle name="Énfasis4 2" xfId="43"/>
    <cellStyle name="Énfasis5 2" xfId="44"/>
    <cellStyle name="Énfasis6 2" xfId="45"/>
    <cellStyle name="Entrada 2" xfId="46"/>
    <cellStyle name="Excel Built-in Normal" xfId="47"/>
    <cellStyle name="Hipervínculo 2" xfId="48"/>
    <cellStyle name="Incorrecto 2" xfId="49"/>
    <cellStyle name="Millares" xfId="1" builtinId="3"/>
    <cellStyle name="Millares 2" xfId="50"/>
    <cellStyle name="Millares 2 2" xfId="51"/>
    <cellStyle name="Millares 2 3" xfId="52"/>
    <cellStyle name="Millares 2 4" xfId="53"/>
    <cellStyle name="Millares 2 5" xfId="54"/>
    <cellStyle name="Millares 3" xfId="55"/>
    <cellStyle name="Millares 4" xfId="56"/>
    <cellStyle name="Moneda" xfId="2" builtinId="4"/>
    <cellStyle name="Moneda 2" xfId="57"/>
    <cellStyle name="Moneda 2 2" xfId="58"/>
    <cellStyle name="Moneda 2 3" xfId="59"/>
    <cellStyle name="Moneda 3" xfId="60"/>
    <cellStyle name="Moneda 3 2" xfId="61"/>
    <cellStyle name="Moneda 4" xfId="62"/>
    <cellStyle name="Moneda 5" xfId="63"/>
    <cellStyle name="Neutral 2" xfId="64"/>
    <cellStyle name="Normal" xfId="0" builtinId="0"/>
    <cellStyle name="Normal 10" xfId="65"/>
    <cellStyle name="Normal 11" xfId="66"/>
    <cellStyle name="Normal 12" xfId="4"/>
    <cellStyle name="Normal 13" xfId="3"/>
    <cellStyle name="Normal 14" xfId="67"/>
    <cellStyle name="Normal 15" xfId="68"/>
    <cellStyle name="Normal 16" xfId="5"/>
    <cellStyle name="Normal 17" xfId="69"/>
    <cellStyle name="Normal 18" xfId="70"/>
    <cellStyle name="Normal 19" xfId="6"/>
    <cellStyle name="Normal 2" xfId="71"/>
    <cellStyle name="Normal 2 10" xfId="72"/>
    <cellStyle name="Normal 2 11" xfId="73"/>
    <cellStyle name="Normal 2 12" xfId="74"/>
    <cellStyle name="Normal 2 13" xfId="75"/>
    <cellStyle name="Normal 2 14" xfId="76"/>
    <cellStyle name="Normal 2 15" xfId="77"/>
    <cellStyle name="Normal 2 16" xfId="78"/>
    <cellStyle name="Normal 2 17" xfId="79"/>
    <cellStyle name="Normal 2 18" xfId="80"/>
    <cellStyle name="Normal 2 19" xfId="81"/>
    <cellStyle name="Normal 2 2" xfId="82"/>
    <cellStyle name="Normal 2 20" xfId="83"/>
    <cellStyle name="Normal 2 21" xfId="84"/>
    <cellStyle name="Normal 2 22" xfId="85"/>
    <cellStyle name="Normal 2 23" xfId="86"/>
    <cellStyle name="Normal 2 24" xfId="87"/>
    <cellStyle name="Normal 2 25" xfId="88"/>
    <cellStyle name="Normal 2 26" xfId="89"/>
    <cellStyle name="Normal 2 27" xfId="90"/>
    <cellStyle name="Normal 2 28" xfId="91"/>
    <cellStyle name="Normal 2 29" xfId="92"/>
    <cellStyle name="Normal 2 3" xfId="93"/>
    <cellStyle name="Normal 2 30" xfId="94"/>
    <cellStyle name="Normal 2 31" xfId="95"/>
    <cellStyle name="Normal 2 32" xfId="96"/>
    <cellStyle name="Normal 2 33" xfId="97"/>
    <cellStyle name="Normal 2 34" xfId="98"/>
    <cellStyle name="Normal 2 35" xfId="99"/>
    <cellStyle name="Normal 2 36" xfId="100"/>
    <cellStyle name="Normal 2 37" xfId="101"/>
    <cellStyle name="Normal 2 38" xfId="102"/>
    <cellStyle name="Normal 2 39" xfId="103"/>
    <cellStyle name="Normal 2 4" xfId="104"/>
    <cellStyle name="Normal 2 40" xfId="105"/>
    <cellStyle name="Normal 2 5" xfId="106"/>
    <cellStyle name="Normal 2 6" xfId="107"/>
    <cellStyle name="Normal 2 7" xfId="108"/>
    <cellStyle name="Normal 2 8" xfId="109"/>
    <cellStyle name="Normal 2 9" xfId="110"/>
    <cellStyle name="Normal 2_INFORME CIENCIAS 25 DE AGOSTO" xfId="111"/>
    <cellStyle name="Normal 20" xfId="112"/>
    <cellStyle name="Normal 21" xfId="113"/>
    <cellStyle name="Normal 22" xfId="114"/>
    <cellStyle name="Normal 23" xfId="115"/>
    <cellStyle name="Normal 24" xfId="116"/>
    <cellStyle name="Normal 25" xfId="117"/>
    <cellStyle name="Normal 26" xfId="118"/>
    <cellStyle name="Normal 27" xfId="119"/>
    <cellStyle name="Normal 28" xfId="120"/>
    <cellStyle name="Normal 29" xfId="121"/>
    <cellStyle name="Normal 3" xfId="122"/>
    <cellStyle name="Normal 3 2" xfId="123"/>
    <cellStyle name="Normal 30" xfId="124"/>
    <cellStyle name="Normal 31" xfId="125"/>
    <cellStyle name="Normal 32" xfId="126"/>
    <cellStyle name="Normal 33" xfId="127"/>
    <cellStyle name="Normal 34" xfId="128"/>
    <cellStyle name="Normal 35" xfId="129"/>
    <cellStyle name="Normal 36" xfId="130"/>
    <cellStyle name="Normal 37" xfId="131"/>
    <cellStyle name="Normal 38" xfId="132"/>
    <cellStyle name="Normal 39" xfId="133"/>
    <cellStyle name="Normal 4" xfId="134"/>
    <cellStyle name="Normal 4 2" xfId="135"/>
    <cellStyle name="Normal 40" xfId="136"/>
    <cellStyle name="Normal 41" xfId="137"/>
    <cellStyle name="Normal 43" xfId="138"/>
    <cellStyle name="Normal 5" xfId="139"/>
    <cellStyle name="Normal 5 2" xfId="140"/>
    <cellStyle name="Normal 6" xfId="141"/>
    <cellStyle name="Normal 7" xfId="142"/>
    <cellStyle name="Normal 8" xfId="7"/>
    <cellStyle name="Normal 9" xfId="143"/>
    <cellStyle name="Notas 2" xfId="144"/>
    <cellStyle name="Notas 2 2" xfId="145"/>
    <cellStyle name="Salida 2" xfId="146"/>
    <cellStyle name="Texto de advertencia 2" xfId="147"/>
    <cellStyle name="Texto explicativo 2" xfId="148"/>
    <cellStyle name="Título 1 2" xfId="149"/>
    <cellStyle name="Título 2 2" xfId="150"/>
    <cellStyle name="Título 3 2" xfId="151"/>
    <cellStyle name="Título 4" xfId="152"/>
    <cellStyle name="Total 2" xfId="15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zoomScaleNormal="100" workbookViewId="0">
      <selection activeCell="A7" sqref="A7:F33"/>
    </sheetView>
  </sheetViews>
  <sheetFormatPr baseColWidth="10" defaultRowHeight="15"/>
  <cols>
    <col min="1" max="1" width="5.7109375" customWidth="1"/>
    <col min="2" max="2" width="58" customWidth="1"/>
    <col min="3" max="3" width="18.140625" style="3" customWidth="1"/>
    <col min="4" max="4" width="11.7109375" customWidth="1"/>
    <col min="5" max="5" width="7.7109375" customWidth="1"/>
    <col min="6" max="6" width="12.28515625" customWidth="1"/>
    <col min="7" max="7" width="20.7109375" bestFit="1" customWidth="1"/>
    <col min="8" max="8" width="18.42578125" bestFit="1" customWidth="1"/>
    <col min="9" max="9" width="17.42578125" customWidth="1"/>
    <col min="10" max="10" width="17.28515625" customWidth="1"/>
    <col min="11" max="11" width="18.42578125" customWidth="1"/>
  </cols>
  <sheetData>
    <row r="1" spans="1:11" ht="23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ht="23.25">
      <c r="A2" s="1"/>
      <c r="B2" s="1"/>
      <c r="C2" s="2"/>
      <c r="D2" s="1"/>
      <c r="E2" s="1"/>
      <c r="F2" s="1"/>
      <c r="G2" s="1"/>
      <c r="H2" s="1"/>
      <c r="I2" s="1"/>
      <c r="J2" s="1"/>
      <c r="K2" s="1"/>
    </row>
    <row r="3" spans="1:11">
      <c r="A3" s="4"/>
      <c r="B3" s="5"/>
      <c r="C3" s="6"/>
      <c r="D3" s="5"/>
      <c r="E3" s="5"/>
      <c r="F3" s="4"/>
      <c r="G3" s="4"/>
      <c r="H3" s="4"/>
    </row>
    <row r="4" spans="1:11" ht="20.25">
      <c r="A4" s="69" t="s">
        <v>119</v>
      </c>
      <c r="B4" s="69"/>
      <c r="C4" s="69"/>
      <c r="D4" s="69"/>
      <c r="E4" s="69"/>
      <c r="F4" s="69"/>
      <c r="G4" s="69"/>
      <c r="H4" s="69"/>
      <c r="I4" s="69"/>
      <c r="J4" s="69"/>
      <c r="K4" s="69"/>
    </row>
    <row r="5" spans="1:11" ht="15" customHeight="1">
      <c r="A5" s="7"/>
      <c r="B5" s="7"/>
      <c r="C5" s="7"/>
      <c r="D5" s="7"/>
      <c r="E5" s="7"/>
      <c r="F5" s="7"/>
      <c r="G5" s="7"/>
      <c r="H5" s="7"/>
    </row>
    <row r="6" spans="1:11" ht="15.75" thickBot="1">
      <c r="A6" s="5"/>
      <c r="B6" s="8"/>
      <c r="C6" s="6"/>
      <c r="D6" s="9" t="s">
        <v>1</v>
      </c>
      <c r="E6" s="65" t="s">
        <v>2</v>
      </c>
      <c r="F6" s="65"/>
      <c r="G6" s="63"/>
      <c r="H6" s="63"/>
    </row>
    <row r="7" spans="1:11" ht="15.75" thickBot="1">
      <c r="A7" s="10" t="s">
        <v>3</v>
      </c>
      <c r="B7" s="11" t="s">
        <v>4</v>
      </c>
      <c r="C7" s="11" t="s">
        <v>5</v>
      </c>
      <c r="D7" s="11" t="s">
        <v>6</v>
      </c>
      <c r="E7" s="12" t="s">
        <v>7</v>
      </c>
      <c r="F7" s="12" t="s">
        <v>8</v>
      </c>
      <c r="G7" s="12" t="s">
        <v>116</v>
      </c>
      <c r="H7" s="12" t="s">
        <v>5</v>
      </c>
      <c r="I7" s="13" t="s">
        <v>9</v>
      </c>
      <c r="J7" s="14" t="s">
        <v>10</v>
      </c>
      <c r="K7" s="15" t="s">
        <v>11</v>
      </c>
    </row>
    <row r="8" spans="1:11">
      <c r="A8" s="16">
        <v>1</v>
      </c>
      <c r="B8" s="17" t="s">
        <v>12</v>
      </c>
      <c r="C8" s="18" t="s">
        <v>13</v>
      </c>
      <c r="D8" s="18">
        <v>1</v>
      </c>
      <c r="E8" s="19" t="s">
        <v>14</v>
      </c>
      <c r="F8" s="20"/>
      <c r="G8" s="20"/>
      <c r="H8" s="20"/>
      <c r="I8" s="41"/>
      <c r="J8" s="21">
        <f t="shared" ref="J8:J33" si="0">+I8*16%</f>
        <v>0</v>
      </c>
      <c r="K8" s="21">
        <f t="shared" ref="K8:K33" si="1">(I8+J8)*D8</f>
        <v>0</v>
      </c>
    </row>
    <row r="9" spans="1:11">
      <c r="A9" s="22">
        <v>2</v>
      </c>
      <c r="B9" s="23" t="s">
        <v>15</v>
      </c>
      <c r="C9" s="24" t="s">
        <v>16</v>
      </c>
      <c r="D9" s="24">
        <v>1</v>
      </c>
      <c r="E9" s="25" t="s">
        <v>14</v>
      </c>
      <c r="F9" s="26"/>
      <c r="G9" s="26"/>
      <c r="H9" s="26"/>
      <c r="I9" s="27"/>
      <c r="J9" s="27">
        <f t="shared" si="0"/>
        <v>0</v>
      </c>
      <c r="K9" s="27">
        <f t="shared" si="1"/>
        <v>0</v>
      </c>
    </row>
    <row r="10" spans="1:11">
      <c r="A10" s="22">
        <v>3</v>
      </c>
      <c r="B10" s="23" t="s">
        <v>17</v>
      </c>
      <c r="C10" s="24" t="s">
        <v>18</v>
      </c>
      <c r="D10" s="24">
        <v>2</v>
      </c>
      <c r="E10" s="28" t="s">
        <v>14</v>
      </c>
      <c r="F10" s="29"/>
      <c r="G10" s="29"/>
      <c r="H10" s="29"/>
      <c r="I10" s="45"/>
      <c r="J10" s="27">
        <f t="shared" si="0"/>
        <v>0</v>
      </c>
      <c r="K10" s="27">
        <f t="shared" si="1"/>
        <v>0</v>
      </c>
    </row>
    <row r="11" spans="1:11">
      <c r="A11" s="22">
        <v>4</v>
      </c>
      <c r="B11" s="23" t="s">
        <v>19</v>
      </c>
      <c r="C11" s="24" t="s">
        <v>20</v>
      </c>
      <c r="D11" s="24">
        <v>1</v>
      </c>
      <c r="E11" s="25"/>
      <c r="F11" s="26" t="s">
        <v>14</v>
      </c>
      <c r="G11" s="26"/>
      <c r="H11" s="26"/>
      <c r="I11" s="27"/>
      <c r="J11" s="27">
        <f t="shared" si="0"/>
        <v>0</v>
      </c>
      <c r="K11" s="27">
        <f t="shared" si="1"/>
        <v>0</v>
      </c>
    </row>
    <row r="12" spans="1:11">
      <c r="A12" s="22">
        <v>5</v>
      </c>
      <c r="B12" s="23" t="s">
        <v>21</v>
      </c>
      <c r="C12" s="24" t="s">
        <v>20</v>
      </c>
      <c r="D12" s="24">
        <v>1</v>
      </c>
      <c r="E12" s="28"/>
      <c r="F12" s="29" t="s">
        <v>14</v>
      </c>
      <c r="G12" s="29"/>
      <c r="H12" s="29"/>
      <c r="I12" s="62"/>
      <c r="J12" s="27">
        <f t="shared" si="0"/>
        <v>0</v>
      </c>
      <c r="K12" s="27">
        <f t="shared" si="1"/>
        <v>0</v>
      </c>
    </row>
    <row r="13" spans="1:11">
      <c r="A13" s="22">
        <v>6</v>
      </c>
      <c r="B13" s="23" t="s">
        <v>22</v>
      </c>
      <c r="C13" s="24" t="s">
        <v>20</v>
      </c>
      <c r="D13" s="24">
        <v>1</v>
      </c>
      <c r="E13" s="26"/>
      <c r="F13" s="29" t="s">
        <v>14</v>
      </c>
      <c r="G13" s="29"/>
      <c r="H13" s="29"/>
      <c r="I13" s="45"/>
      <c r="J13" s="27">
        <f t="shared" si="0"/>
        <v>0</v>
      </c>
      <c r="K13" s="27">
        <f t="shared" si="1"/>
        <v>0</v>
      </c>
    </row>
    <row r="14" spans="1:11">
      <c r="A14" s="22">
        <v>7</v>
      </c>
      <c r="B14" s="23" t="s">
        <v>23</v>
      </c>
      <c r="C14" s="24" t="s">
        <v>20</v>
      </c>
      <c r="D14" s="24">
        <v>1</v>
      </c>
      <c r="E14" s="26"/>
      <c r="F14" s="29" t="s">
        <v>14</v>
      </c>
      <c r="G14" s="29"/>
      <c r="H14" s="29"/>
      <c r="I14" s="45"/>
      <c r="J14" s="27">
        <f t="shared" si="0"/>
        <v>0</v>
      </c>
      <c r="K14" s="27">
        <f t="shared" si="1"/>
        <v>0</v>
      </c>
    </row>
    <row r="15" spans="1:11">
      <c r="A15" s="22">
        <v>8</v>
      </c>
      <c r="B15" s="23" t="s">
        <v>24</v>
      </c>
      <c r="C15" s="24" t="s">
        <v>20</v>
      </c>
      <c r="D15" s="24">
        <v>1</v>
      </c>
      <c r="E15" s="25"/>
      <c r="F15" s="26" t="s">
        <v>14</v>
      </c>
      <c r="G15" s="26"/>
      <c r="H15" s="26"/>
      <c r="I15" s="27"/>
      <c r="J15" s="27">
        <f t="shared" si="0"/>
        <v>0</v>
      </c>
      <c r="K15" s="27">
        <f t="shared" si="1"/>
        <v>0</v>
      </c>
    </row>
    <row r="16" spans="1:11">
      <c r="A16" s="22">
        <v>9</v>
      </c>
      <c r="B16" s="23" t="s">
        <v>25</v>
      </c>
      <c r="C16" s="24" t="s">
        <v>20</v>
      </c>
      <c r="D16" s="24">
        <v>3</v>
      </c>
      <c r="E16" s="26"/>
      <c r="F16" s="29" t="s">
        <v>14</v>
      </c>
      <c r="G16" s="29"/>
      <c r="H16" s="29"/>
      <c r="I16" s="45"/>
      <c r="J16" s="27">
        <f t="shared" si="0"/>
        <v>0</v>
      </c>
      <c r="K16" s="27">
        <f t="shared" si="1"/>
        <v>0</v>
      </c>
    </row>
    <row r="17" spans="1:11">
      <c r="A17" s="22">
        <v>10</v>
      </c>
      <c r="B17" s="23" t="s">
        <v>26</v>
      </c>
      <c r="C17" s="24" t="s">
        <v>20</v>
      </c>
      <c r="D17" s="24">
        <v>2</v>
      </c>
      <c r="E17" s="25"/>
      <c r="F17" s="26" t="s">
        <v>14</v>
      </c>
      <c r="G17" s="26"/>
      <c r="H17" s="26"/>
      <c r="I17" s="27"/>
      <c r="J17" s="27">
        <f t="shared" si="0"/>
        <v>0</v>
      </c>
      <c r="K17" s="27">
        <f t="shared" si="1"/>
        <v>0</v>
      </c>
    </row>
    <row r="18" spans="1:11">
      <c r="A18" s="22">
        <v>11</v>
      </c>
      <c r="B18" s="23" t="s">
        <v>27</v>
      </c>
      <c r="C18" s="24" t="s">
        <v>20</v>
      </c>
      <c r="D18" s="24">
        <v>1</v>
      </c>
      <c r="E18" s="26"/>
      <c r="F18" s="29" t="s">
        <v>14</v>
      </c>
      <c r="G18" s="29"/>
      <c r="H18" s="29"/>
      <c r="I18" s="45"/>
      <c r="J18" s="27">
        <f t="shared" si="0"/>
        <v>0</v>
      </c>
      <c r="K18" s="27">
        <f t="shared" si="1"/>
        <v>0</v>
      </c>
    </row>
    <row r="19" spans="1:11">
      <c r="A19" s="22">
        <v>12</v>
      </c>
      <c r="B19" s="23" t="s">
        <v>29</v>
      </c>
      <c r="C19" s="24" t="s">
        <v>13</v>
      </c>
      <c r="D19" s="24">
        <v>1</v>
      </c>
      <c r="E19" s="25" t="s">
        <v>14</v>
      </c>
      <c r="F19" s="26"/>
      <c r="G19" s="26"/>
      <c r="H19" s="26"/>
      <c r="I19" s="45"/>
      <c r="J19" s="27">
        <f t="shared" si="0"/>
        <v>0</v>
      </c>
      <c r="K19" s="27">
        <f t="shared" si="1"/>
        <v>0</v>
      </c>
    </row>
    <row r="20" spans="1:11">
      <c r="A20" s="22">
        <v>13</v>
      </c>
      <c r="B20" s="23" t="s">
        <v>30</v>
      </c>
      <c r="C20" s="24" t="s">
        <v>31</v>
      </c>
      <c r="D20" s="24">
        <v>1</v>
      </c>
      <c r="E20" s="30" t="s">
        <v>14</v>
      </c>
      <c r="F20" s="29"/>
      <c r="G20" s="29"/>
      <c r="H20" s="29"/>
      <c r="I20" s="45"/>
      <c r="J20" s="27">
        <f t="shared" si="0"/>
        <v>0</v>
      </c>
      <c r="K20" s="27">
        <f t="shared" si="1"/>
        <v>0</v>
      </c>
    </row>
    <row r="21" spans="1:11">
      <c r="A21" s="22">
        <v>14</v>
      </c>
      <c r="B21" s="23" t="s">
        <v>32</v>
      </c>
      <c r="C21" s="24" t="s">
        <v>33</v>
      </c>
      <c r="D21" s="24">
        <v>2</v>
      </c>
      <c r="E21" s="30" t="s">
        <v>14</v>
      </c>
      <c r="F21" s="29"/>
      <c r="G21" s="29"/>
      <c r="H21" s="29"/>
      <c r="I21" s="62"/>
      <c r="J21" s="27">
        <f t="shared" si="0"/>
        <v>0</v>
      </c>
      <c r="K21" s="27">
        <f t="shared" si="1"/>
        <v>0</v>
      </c>
    </row>
    <row r="22" spans="1:11">
      <c r="A22" s="22">
        <v>15</v>
      </c>
      <c r="B22" s="31" t="s">
        <v>34</v>
      </c>
      <c r="C22" s="24" t="s">
        <v>13</v>
      </c>
      <c r="D22" s="24">
        <v>2</v>
      </c>
      <c r="E22" s="26" t="s">
        <v>14</v>
      </c>
      <c r="F22" s="29"/>
      <c r="G22" s="29"/>
      <c r="H22" s="29"/>
      <c r="I22" s="27"/>
      <c r="J22" s="27">
        <f t="shared" si="0"/>
        <v>0</v>
      </c>
      <c r="K22" s="27">
        <f t="shared" si="1"/>
        <v>0</v>
      </c>
    </row>
    <row r="23" spans="1:11">
      <c r="A23" s="22">
        <v>16</v>
      </c>
      <c r="B23" s="23" t="s">
        <v>35</v>
      </c>
      <c r="C23" s="24" t="s">
        <v>20</v>
      </c>
      <c r="D23" s="24">
        <v>1</v>
      </c>
      <c r="E23" s="25" t="s">
        <v>14</v>
      </c>
      <c r="F23" s="26"/>
      <c r="G23" s="26"/>
      <c r="H23" s="26"/>
      <c r="I23" s="27"/>
      <c r="J23" s="27">
        <f t="shared" si="0"/>
        <v>0</v>
      </c>
      <c r="K23" s="27">
        <f t="shared" si="1"/>
        <v>0</v>
      </c>
    </row>
    <row r="24" spans="1:11">
      <c r="A24" s="22">
        <v>17</v>
      </c>
      <c r="B24" s="23" t="s">
        <v>36</v>
      </c>
      <c r="C24" s="24" t="s">
        <v>28</v>
      </c>
      <c r="D24" s="24">
        <v>1</v>
      </c>
      <c r="E24" s="30" t="s">
        <v>14</v>
      </c>
      <c r="F24" s="29"/>
      <c r="G24" s="29"/>
      <c r="H24" s="29"/>
      <c r="I24" s="45"/>
      <c r="J24" s="27">
        <f t="shared" si="0"/>
        <v>0</v>
      </c>
      <c r="K24" s="27">
        <f t="shared" si="1"/>
        <v>0</v>
      </c>
    </row>
    <row r="25" spans="1:11">
      <c r="A25" s="22">
        <v>18</v>
      </c>
      <c r="B25" s="23" t="s">
        <v>37</v>
      </c>
      <c r="C25" s="24" t="s">
        <v>13</v>
      </c>
      <c r="D25" s="24">
        <v>1</v>
      </c>
      <c r="E25" s="30" t="s">
        <v>14</v>
      </c>
      <c r="F25" s="29"/>
      <c r="G25" s="29"/>
      <c r="H25" s="29"/>
      <c r="I25" s="45"/>
      <c r="J25" s="27">
        <f t="shared" si="0"/>
        <v>0</v>
      </c>
      <c r="K25" s="27">
        <f t="shared" si="1"/>
        <v>0</v>
      </c>
    </row>
    <row r="26" spans="1:11">
      <c r="A26" s="22">
        <v>19</v>
      </c>
      <c r="B26" s="23" t="s">
        <v>38</v>
      </c>
      <c r="C26" s="24" t="s">
        <v>39</v>
      </c>
      <c r="D26" s="24">
        <v>1</v>
      </c>
      <c r="E26" s="30" t="s">
        <v>14</v>
      </c>
      <c r="F26" s="29"/>
      <c r="G26" s="29"/>
      <c r="H26" s="29"/>
      <c r="I26" s="45"/>
      <c r="J26" s="27">
        <f t="shared" si="0"/>
        <v>0</v>
      </c>
      <c r="K26" s="27">
        <f t="shared" si="1"/>
        <v>0</v>
      </c>
    </row>
    <row r="27" spans="1:11">
      <c r="A27" s="22">
        <v>20</v>
      </c>
      <c r="B27" s="23" t="s">
        <v>40</v>
      </c>
      <c r="C27" s="24" t="s">
        <v>41</v>
      </c>
      <c r="D27" s="24">
        <v>1</v>
      </c>
      <c r="E27" s="30" t="s">
        <v>14</v>
      </c>
      <c r="F27" s="29"/>
      <c r="G27" s="29"/>
      <c r="H27" s="29"/>
      <c r="I27" s="45"/>
      <c r="J27" s="27">
        <f t="shared" si="0"/>
        <v>0</v>
      </c>
      <c r="K27" s="27">
        <f t="shared" si="1"/>
        <v>0</v>
      </c>
    </row>
    <row r="28" spans="1:11">
      <c r="A28" s="22">
        <v>21</v>
      </c>
      <c r="B28" s="23" t="s">
        <v>42</v>
      </c>
      <c r="C28" s="24" t="s">
        <v>13</v>
      </c>
      <c r="D28" s="24">
        <v>1</v>
      </c>
      <c r="E28" s="25" t="s">
        <v>14</v>
      </c>
      <c r="F28" s="26"/>
      <c r="G28" s="26"/>
      <c r="H28" s="26"/>
      <c r="I28" s="45"/>
      <c r="J28" s="27">
        <f t="shared" si="0"/>
        <v>0</v>
      </c>
      <c r="K28" s="27">
        <f t="shared" si="1"/>
        <v>0</v>
      </c>
    </row>
    <row r="29" spans="1:11">
      <c r="A29" s="22">
        <v>22</v>
      </c>
      <c r="B29" s="23" t="s">
        <v>43</v>
      </c>
      <c r="C29" s="24" t="s">
        <v>20</v>
      </c>
      <c r="D29" s="24">
        <v>1</v>
      </c>
      <c r="E29" s="26" t="s">
        <v>14</v>
      </c>
      <c r="F29" s="29"/>
      <c r="G29" s="29"/>
      <c r="H29" s="29"/>
      <c r="I29" s="27"/>
      <c r="J29" s="27">
        <f t="shared" si="0"/>
        <v>0</v>
      </c>
      <c r="K29" s="27">
        <f t="shared" si="1"/>
        <v>0</v>
      </c>
    </row>
    <row r="30" spans="1:11">
      <c r="A30" s="22">
        <v>23</v>
      </c>
      <c r="B30" s="23" t="s">
        <v>44</v>
      </c>
      <c r="C30" s="24" t="s">
        <v>45</v>
      </c>
      <c r="D30" s="24">
        <v>1</v>
      </c>
      <c r="E30" s="25" t="s">
        <v>14</v>
      </c>
      <c r="F30" s="26"/>
      <c r="G30" s="26"/>
      <c r="H30" s="26"/>
      <c r="I30" s="27"/>
      <c r="J30" s="27">
        <f t="shared" si="0"/>
        <v>0</v>
      </c>
      <c r="K30" s="27">
        <f t="shared" si="1"/>
        <v>0</v>
      </c>
    </row>
    <row r="31" spans="1:11">
      <c r="A31" s="22">
        <v>24</v>
      </c>
      <c r="B31" s="23" t="s">
        <v>46</v>
      </c>
      <c r="C31" s="24" t="s">
        <v>45</v>
      </c>
      <c r="D31" s="24">
        <v>1</v>
      </c>
      <c r="E31" s="25" t="s">
        <v>14</v>
      </c>
      <c r="F31" s="26"/>
      <c r="G31" s="26"/>
      <c r="H31" s="26"/>
      <c r="I31" s="27"/>
      <c r="J31" s="27">
        <f t="shared" si="0"/>
        <v>0</v>
      </c>
      <c r="K31" s="27">
        <f t="shared" si="1"/>
        <v>0</v>
      </c>
    </row>
    <row r="32" spans="1:11">
      <c r="A32" s="22">
        <v>25</v>
      </c>
      <c r="B32" s="31" t="s">
        <v>48</v>
      </c>
      <c r="C32" s="24" t="s">
        <v>49</v>
      </c>
      <c r="D32" s="24">
        <v>5</v>
      </c>
      <c r="E32" s="26" t="s">
        <v>14</v>
      </c>
      <c r="F32" s="29"/>
      <c r="G32" s="29"/>
      <c r="H32" s="29"/>
      <c r="I32" s="27"/>
      <c r="J32" s="27">
        <f t="shared" si="0"/>
        <v>0</v>
      </c>
      <c r="K32" s="27">
        <f t="shared" si="1"/>
        <v>0</v>
      </c>
    </row>
    <row r="33" spans="1:11">
      <c r="A33" s="22">
        <v>26</v>
      </c>
      <c r="B33" s="23" t="s">
        <v>50</v>
      </c>
      <c r="C33" s="24" t="s">
        <v>51</v>
      </c>
      <c r="D33" s="24">
        <v>1</v>
      </c>
      <c r="E33" s="25" t="s">
        <v>14</v>
      </c>
      <c r="F33" s="26"/>
      <c r="G33" s="26"/>
      <c r="H33" s="26"/>
      <c r="I33" s="45"/>
      <c r="J33" s="27">
        <f t="shared" si="0"/>
        <v>0</v>
      </c>
      <c r="K33" s="27">
        <f t="shared" si="1"/>
        <v>0</v>
      </c>
    </row>
    <row r="34" spans="1:11">
      <c r="A34" s="32"/>
      <c r="B34" s="32"/>
      <c r="C34" s="33"/>
      <c r="D34" s="32"/>
      <c r="E34" s="32"/>
      <c r="F34" s="32"/>
      <c r="G34" s="32"/>
      <c r="H34" s="32"/>
      <c r="I34" s="66" t="s">
        <v>117</v>
      </c>
      <c r="J34" s="67"/>
      <c r="K34" s="34">
        <f>SUM(K8:K33)</f>
        <v>0</v>
      </c>
    </row>
  </sheetData>
  <protectedRanges>
    <protectedRange password="DE82" sqref="I8:I33" name="Rango1_2"/>
  </protectedRanges>
  <autoFilter ref="A7:M34">
    <filterColumn colId="3"/>
    <filterColumn colId="6"/>
    <filterColumn colId="7"/>
  </autoFilter>
  <mergeCells count="4">
    <mergeCell ref="E6:F6"/>
    <mergeCell ref="I34:J34"/>
    <mergeCell ref="A1:K1"/>
    <mergeCell ref="A4:K4"/>
  </mergeCells>
  <pageMargins left="0.7" right="0.7" top="0.75" bottom="0.75" header="0.3" footer="0.3"/>
  <pageSetup paperSize="11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9"/>
  <sheetViews>
    <sheetView tabSelected="1" topLeftCell="A10" zoomScale="70" zoomScaleNormal="70" workbookViewId="0">
      <selection activeCell="B23" sqref="B23"/>
    </sheetView>
  </sheetViews>
  <sheetFormatPr baseColWidth="10" defaultRowHeight="15"/>
  <cols>
    <col min="1" max="1" width="5" bestFit="1" customWidth="1"/>
    <col min="2" max="2" width="74.7109375" customWidth="1"/>
    <col min="3" max="3" width="18.85546875" customWidth="1"/>
    <col min="4" max="4" width="10.7109375" customWidth="1"/>
    <col min="5" max="7" width="24.140625" style="49" customWidth="1"/>
    <col min="8" max="8" width="16.7109375" customWidth="1"/>
    <col min="9" max="9" width="15.140625" customWidth="1"/>
    <col min="10" max="10" width="17.42578125" customWidth="1"/>
  </cols>
  <sheetData>
    <row r="1" spans="1:10" ht="23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23.25">
      <c r="A2" s="68"/>
      <c r="B2" s="68"/>
      <c r="C2" s="68"/>
      <c r="D2" s="68"/>
      <c r="E2" s="68"/>
      <c r="F2" s="68"/>
      <c r="G2" s="68"/>
      <c r="H2" s="68"/>
      <c r="I2" s="68"/>
      <c r="J2" s="68"/>
    </row>
    <row r="3" spans="1:10">
      <c r="A3" s="4"/>
      <c r="B3" s="5"/>
      <c r="C3" s="6"/>
      <c r="D3" s="5"/>
      <c r="E3" s="5"/>
      <c r="F3" s="5"/>
      <c r="G3" s="5"/>
      <c r="H3" s="4"/>
      <c r="I3" s="4"/>
      <c r="J3" s="4"/>
    </row>
    <row r="4" spans="1:10" ht="20.25">
      <c r="A4" s="69" t="s">
        <v>118</v>
      </c>
      <c r="B4" s="69"/>
      <c r="C4" s="69"/>
      <c r="D4" s="69"/>
      <c r="E4" s="69"/>
      <c r="F4" s="69"/>
      <c r="G4" s="69"/>
      <c r="H4" s="69"/>
      <c r="I4" s="69"/>
      <c r="J4" s="69"/>
    </row>
    <row r="5" spans="1:10">
      <c r="A5" s="35"/>
      <c r="B5" s="36"/>
      <c r="C5" s="6"/>
      <c r="D5" s="6"/>
      <c r="E5" s="37"/>
      <c r="F5" s="37"/>
      <c r="G5" s="37"/>
    </row>
    <row r="6" spans="1:10" ht="15.75" thickBot="1">
      <c r="A6" s="35"/>
      <c r="B6" s="36"/>
      <c r="C6" s="6"/>
      <c r="D6" s="9" t="s">
        <v>1</v>
      </c>
      <c r="E6" s="37"/>
      <c r="F6" s="37"/>
      <c r="G6" s="37"/>
    </row>
    <row r="7" spans="1:10" ht="15.75" thickBot="1">
      <c r="A7" s="38" t="s">
        <v>3</v>
      </c>
      <c r="B7" s="38" t="s">
        <v>52</v>
      </c>
      <c r="C7" s="38" t="s">
        <v>53</v>
      </c>
      <c r="D7" s="38" t="s">
        <v>6</v>
      </c>
      <c r="E7" s="38" t="s">
        <v>54</v>
      </c>
      <c r="F7" s="12" t="s">
        <v>116</v>
      </c>
      <c r="G7" s="12" t="s">
        <v>5</v>
      </c>
      <c r="H7" s="50" t="s">
        <v>9</v>
      </c>
      <c r="I7" s="51" t="s">
        <v>10</v>
      </c>
      <c r="J7" s="52" t="s">
        <v>11</v>
      </c>
    </row>
    <row r="8" spans="1:10">
      <c r="A8" s="54">
        <v>1</v>
      </c>
      <c r="B8" s="55" t="s">
        <v>55</v>
      </c>
      <c r="C8" s="56" t="s">
        <v>28</v>
      </c>
      <c r="D8" s="57">
        <v>4</v>
      </c>
      <c r="E8" s="58"/>
      <c r="F8" s="58"/>
      <c r="G8" s="58"/>
      <c r="H8" s="59"/>
      <c r="I8" s="60">
        <f t="shared" ref="I8:I39" si="0">H8*16%</f>
        <v>0</v>
      </c>
      <c r="J8" s="60">
        <f t="shared" ref="J8:J39" si="1">(H8+I8)*D8</f>
        <v>0</v>
      </c>
    </row>
    <row r="9" spans="1:10">
      <c r="A9" s="61">
        <v>2</v>
      </c>
      <c r="B9" s="42" t="s">
        <v>57</v>
      </c>
      <c r="C9" s="39" t="s">
        <v>28</v>
      </c>
      <c r="D9" s="40">
        <v>4</v>
      </c>
      <c r="E9" s="43"/>
      <c r="F9" s="43"/>
      <c r="G9" s="43"/>
      <c r="H9" s="45"/>
      <c r="I9" s="44">
        <f t="shared" si="0"/>
        <v>0</v>
      </c>
      <c r="J9" s="44">
        <f t="shared" si="1"/>
        <v>0</v>
      </c>
    </row>
    <row r="10" spans="1:10">
      <c r="A10" s="61">
        <v>3</v>
      </c>
      <c r="B10" s="42" t="s">
        <v>58</v>
      </c>
      <c r="C10" s="39" t="s">
        <v>28</v>
      </c>
      <c r="D10" s="40">
        <v>4</v>
      </c>
      <c r="E10" s="43" t="s">
        <v>56</v>
      </c>
      <c r="F10" s="43"/>
      <c r="G10" s="43"/>
      <c r="H10" s="45"/>
      <c r="I10" s="44">
        <f t="shared" si="0"/>
        <v>0</v>
      </c>
      <c r="J10" s="44">
        <f t="shared" si="1"/>
        <v>0</v>
      </c>
    </row>
    <row r="11" spans="1:10">
      <c r="A11" s="61">
        <v>4</v>
      </c>
      <c r="B11" s="42" t="s">
        <v>59</v>
      </c>
      <c r="C11" s="39" t="s">
        <v>28</v>
      </c>
      <c r="D11" s="40">
        <v>4</v>
      </c>
      <c r="E11" s="43" t="s">
        <v>56</v>
      </c>
      <c r="F11" s="43"/>
      <c r="G11" s="43"/>
      <c r="H11" s="45"/>
      <c r="I11" s="44">
        <f t="shared" si="0"/>
        <v>0</v>
      </c>
      <c r="J11" s="44">
        <f t="shared" si="1"/>
        <v>0</v>
      </c>
    </row>
    <row r="12" spans="1:10">
      <c r="A12" s="61">
        <v>5</v>
      </c>
      <c r="B12" s="42" t="s">
        <v>60</v>
      </c>
      <c r="C12" s="39" t="s">
        <v>28</v>
      </c>
      <c r="D12" s="40">
        <v>4</v>
      </c>
      <c r="E12" s="43"/>
      <c r="F12" s="43"/>
      <c r="G12" s="43"/>
      <c r="H12" s="45"/>
      <c r="I12" s="44">
        <f t="shared" si="0"/>
        <v>0</v>
      </c>
      <c r="J12" s="44">
        <f t="shared" si="1"/>
        <v>0</v>
      </c>
    </row>
    <row r="13" spans="1:10">
      <c r="A13" s="61">
        <v>6</v>
      </c>
      <c r="B13" s="31" t="s">
        <v>61</v>
      </c>
      <c r="C13" s="39" t="s">
        <v>28</v>
      </c>
      <c r="D13" s="40">
        <v>20</v>
      </c>
      <c r="E13" s="43"/>
      <c r="F13" s="43"/>
      <c r="G13" s="43"/>
      <c r="H13" s="45"/>
      <c r="I13" s="44">
        <f t="shared" si="0"/>
        <v>0</v>
      </c>
      <c r="J13" s="44">
        <f t="shared" si="1"/>
        <v>0</v>
      </c>
    </row>
    <row r="14" spans="1:10">
      <c r="A14" s="61">
        <v>7</v>
      </c>
      <c r="B14" s="42" t="s">
        <v>62</v>
      </c>
      <c r="C14" s="39" t="s">
        <v>28</v>
      </c>
      <c r="D14" s="40">
        <v>8</v>
      </c>
      <c r="E14" s="43"/>
      <c r="F14" s="43"/>
      <c r="G14" s="43"/>
      <c r="H14" s="46"/>
      <c r="I14" s="44">
        <f t="shared" si="0"/>
        <v>0</v>
      </c>
      <c r="J14" s="44">
        <f t="shared" si="1"/>
        <v>0</v>
      </c>
    </row>
    <row r="15" spans="1:10">
      <c r="A15" s="61">
        <v>8</v>
      </c>
      <c r="B15" s="42" t="s">
        <v>63</v>
      </c>
      <c r="C15" s="39" t="s">
        <v>28</v>
      </c>
      <c r="D15" s="40">
        <v>7</v>
      </c>
      <c r="E15" s="43"/>
      <c r="F15" s="43"/>
      <c r="G15" s="43"/>
      <c r="H15" s="46"/>
      <c r="I15" s="44">
        <f t="shared" si="0"/>
        <v>0</v>
      </c>
      <c r="J15" s="44">
        <f t="shared" si="1"/>
        <v>0</v>
      </c>
    </row>
    <row r="16" spans="1:10">
      <c r="A16" s="61">
        <v>9</v>
      </c>
      <c r="B16" s="42" t="s">
        <v>64</v>
      </c>
      <c r="C16" s="39" t="s">
        <v>28</v>
      </c>
      <c r="D16" s="40">
        <v>5</v>
      </c>
      <c r="E16" s="43"/>
      <c r="F16" s="43"/>
      <c r="G16" s="43"/>
      <c r="H16" s="46"/>
      <c r="I16" s="44">
        <f t="shared" si="0"/>
        <v>0</v>
      </c>
      <c r="J16" s="44">
        <f t="shared" si="1"/>
        <v>0</v>
      </c>
    </row>
    <row r="17" spans="1:10">
      <c r="A17" s="61">
        <v>10</v>
      </c>
      <c r="B17" s="42" t="s">
        <v>65</v>
      </c>
      <c r="C17" s="39" t="s">
        <v>28</v>
      </c>
      <c r="D17" s="40">
        <v>5</v>
      </c>
      <c r="E17" s="43" t="s">
        <v>66</v>
      </c>
      <c r="F17" s="43"/>
      <c r="G17" s="43"/>
      <c r="H17" s="46"/>
      <c r="I17" s="44">
        <f t="shared" si="0"/>
        <v>0</v>
      </c>
      <c r="J17" s="44">
        <f t="shared" si="1"/>
        <v>0</v>
      </c>
    </row>
    <row r="18" spans="1:10">
      <c r="A18" s="61">
        <v>11</v>
      </c>
      <c r="B18" s="42" t="s">
        <v>67</v>
      </c>
      <c r="C18" s="39" t="s">
        <v>68</v>
      </c>
      <c r="D18" s="40">
        <v>40</v>
      </c>
      <c r="E18" s="43"/>
      <c r="F18" s="43"/>
      <c r="G18" s="43"/>
      <c r="H18" s="45"/>
      <c r="I18" s="44">
        <f t="shared" si="0"/>
        <v>0</v>
      </c>
      <c r="J18" s="44">
        <f t="shared" si="1"/>
        <v>0</v>
      </c>
    </row>
    <row r="19" spans="1:10">
      <c r="A19" s="61">
        <v>12</v>
      </c>
      <c r="B19" s="42" t="s">
        <v>69</v>
      </c>
      <c r="C19" s="39" t="s">
        <v>28</v>
      </c>
      <c r="D19" s="40">
        <v>15</v>
      </c>
      <c r="E19" s="43" t="s">
        <v>70</v>
      </c>
      <c r="F19" s="43"/>
      <c r="G19" s="43"/>
      <c r="H19" s="46"/>
      <c r="I19" s="44">
        <f t="shared" si="0"/>
        <v>0</v>
      </c>
      <c r="J19" s="44">
        <f t="shared" si="1"/>
        <v>0</v>
      </c>
    </row>
    <row r="20" spans="1:10">
      <c r="A20" s="61">
        <v>13</v>
      </c>
      <c r="B20" s="42" t="s">
        <v>71</v>
      </c>
      <c r="C20" s="39" t="s">
        <v>28</v>
      </c>
      <c r="D20" s="40">
        <v>8</v>
      </c>
      <c r="E20" s="43"/>
      <c r="F20" s="43"/>
      <c r="G20" s="43"/>
      <c r="H20" s="45"/>
      <c r="I20" s="44">
        <f t="shared" si="0"/>
        <v>0</v>
      </c>
      <c r="J20" s="44">
        <f t="shared" si="1"/>
        <v>0</v>
      </c>
    </row>
    <row r="21" spans="1:10">
      <c r="A21" s="61">
        <v>14</v>
      </c>
      <c r="B21" s="42" t="s">
        <v>72</v>
      </c>
      <c r="C21" s="39" t="s">
        <v>28</v>
      </c>
      <c r="D21" s="40">
        <v>40</v>
      </c>
      <c r="E21" s="43"/>
      <c r="F21" s="43"/>
      <c r="G21" s="43"/>
      <c r="H21" s="46"/>
      <c r="I21" s="44">
        <f t="shared" si="0"/>
        <v>0</v>
      </c>
      <c r="J21" s="44">
        <f t="shared" si="1"/>
        <v>0</v>
      </c>
    </row>
    <row r="22" spans="1:10">
      <c r="A22" s="61">
        <v>15</v>
      </c>
      <c r="B22" s="42" t="s">
        <v>73</v>
      </c>
      <c r="C22" s="39" t="s">
        <v>28</v>
      </c>
      <c r="D22" s="40">
        <v>4</v>
      </c>
      <c r="E22" s="43"/>
      <c r="F22" s="43"/>
      <c r="G22" s="43"/>
      <c r="H22" s="45"/>
      <c r="I22" s="44">
        <f t="shared" si="0"/>
        <v>0</v>
      </c>
      <c r="J22" s="44">
        <f t="shared" si="1"/>
        <v>0</v>
      </c>
    </row>
    <row r="23" spans="1:10">
      <c r="A23" s="61">
        <v>16</v>
      </c>
      <c r="B23" s="31" t="s">
        <v>74</v>
      </c>
      <c r="C23" s="39" t="s">
        <v>28</v>
      </c>
      <c r="D23" s="40">
        <v>10</v>
      </c>
      <c r="E23" s="43" t="s">
        <v>70</v>
      </c>
      <c r="F23" s="43"/>
      <c r="G23" s="43"/>
      <c r="H23" s="46"/>
      <c r="I23" s="44">
        <f t="shared" si="0"/>
        <v>0</v>
      </c>
      <c r="J23" s="44">
        <f t="shared" si="1"/>
        <v>0</v>
      </c>
    </row>
    <row r="24" spans="1:10">
      <c r="A24" s="61">
        <v>17</v>
      </c>
      <c r="B24" s="31" t="s">
        <v>75</v>
      </c>
      <c r="C24" s="39" t="s">
        <v>28</v>
      </c>
      <c r="D24" s="40">
        <v>10</v>
      </c>
      <c r="E24" s="43" t="s">
        <v>70</v>
      </c>
      <c r="F24" s="43"/>
      <c r="G24" s="43"/>
      <c r="H24" s="45"/>
      <c r="I24" s="44">
        <f t="shared" si="0"/>
        <v>0</v>
      </c>
      <c r="J24" s="44">
        <f t="shared" si="1"/>
        <v>0</v>
      </c>
    </row>
    <row r="25" spans="1:10">
      <c r="A25" s="61">
        <v>18</v>
      </c>
      <c r="B25" s="42" t="s">
        <v>77</v>
      </c>
      <c r="C25" s="39" t="s">
        <v>28</v>
      </c>
      <c r="D25" s="40">
        <v>1</v>
      </c>
      <c r="E25" s="43" t="s">
        <v>76</v>
      </c>
      <c r="F25" s="43"/>
      <c r="G25" s="43"/>
      <c r="H25" s="46"/>
      <c r="I25" s="44">
        <f t="shared" si="0"/>
        <v>0</v>
      </c>
      <c r="J25" s="44">
        <f t="shared" si="1"/>
        <v>0</v>
      </c>
    </row>
    <row r="26" spans="1:10">
      <c r="A26" s="61">
        <v>19</v>
      </c>
      <c r="B26" s="42" t="s">
        <v>78</v>
      </c>
      <c r="C26" s="39" t="s">
        <v>28</v>
      </c>
      <c r="D26" s="40">
        <v>8</v>
      </c>
      <c r="E26" s="43" t="s">
        <v>76</v>
      </c>
      <c r="F26" s="43"/>
      <c r="G26" s="43"/>
      <c r="H26" s="46"/>
      <c r="I26" s="44">
        <f t="shared" si="0"/>
        <v>0</v>
      </c>
      <c r="J26" s="44">
        <f t="shared" si="1"/>
        <v>0</v>
      </c>
    </row>
    <row r="27" spans="1:10">
      <c r="A27" s="61">
        <v>20</v>
      </c>
      <c r="B27" s="42" t="s">
        <v>79</v>
      </c>
      <c r="C27" s="39" t="s">
        <v>28</v>
      </c>
      <c r="D27" s="40">
        <v>8</v>
      </c>
      <c r="E27" s="43"/>
      <c r="F27" s="43"/>
      <c r="G27" s="43"/>
      <c r="H27" s="46"/>
      <c r="I27" s="44">
        <f t="shared" si="0"/>
        <v>0</v>
      </c>
      <c r="J27" s="44">
        <f t="shared" si="1"/>
        <v>0</v>
      </c>
    </row>
    <row r="28" spans="1:10">
      <c r="A28" s="61">
        <v>21</v>
      </c>
      <c r="B28" s="42" t="s">
        <v>80</v>
      </c>
      <c r="C28" s="39" t="s">
        <v>28</v>
      </c>
      <c r="D28" s="40">
        <v>35</v>
      </c>
      <c r="E28" s="43"/>
      <c r="F28" s="43"/>
      <c r="G28" s="43"/>
      <c r="H28" s="46"/>
      <c r="I28" s="44">
        <f t="shared" si="0"/>
        <v>0</v>
      </c>
      <c r="J28" s="44">
        <f t="shared" si="1"/>
        <v>0</v>
      </c>
    </row>
    <row r="29" spans="1:10">
      <c r="A29" s="61">
        <v>22</v>
      </c>
      <c r="B29" s="42" t="s">
        <v>81</v>
      </c>
      <c r="C29" s="39" t="s">
        <v>28</v>
      </c>
      <c r="D29" s="40">
        <v>20</v>
      </c>
      <c r="E29" s="43" t="s">
        <v>56</v>
      </c>
      <c r="F29" s="43"/>
      <c r="G29" s="43"/>
      <c r="H29" s="46"/>
      <c r="I29" s="44">
        <f t="shared" si="0"/>
        <v>0</v>
      </c>
      <c r="J29" s="44">
        <f t="shared" si="1"/>
        <v>0</v>
      </c>
    </row>
    <row r="30" spans="1:10">
      <c r="A30" s="61">
        <v>23</v>
      </c>
      <c r="B30" s="42" t="s">
        <v>82</v>
      </c>
      <c r="C30" s="39" t="s">
        <v>28</v>
      </c>
      <c r="D30" s="40">
        <v>25</v>
      </c>
      <c r="E30" s="43" t="s">
        <v>56</v>
      </c>
      <c r="F30" s="43"/>
      <c r="G30" s="43"/>
      <c r="H30" s="46"/>
      <c r="I30" s="44">
        <f t="shared" si="0"/>
        <v>0</v>
      </c>
      <c r="J30" s="44">
        <f t="shared" si="1"/>
        <v>0</v>
      </c>
    </row>
    <row r="31" spans="1:10">
      <c r="A31" s="61">
        <v>24</v>
      </c>
      <c r="B31" s="42" t="s">
        <v>83</v>
      </c>
      <c r="C31" s="39" t="s">
        <v>28</v>
      </c>
      <c r="D31" s="40">
        <v>60</v>
      </c>
      <c r="E31" s="43" t="s">
        <v>56</v>
      </c>
      <c r="F31" s="43"/>
      <c r="G31" s="43"/>
      <c r="H31" s="46"/>
      <c r="I31" s="44">
        <f t="shared" si="0"/>
        <v>0</v>
      </c>
      <c r="J31" s="44">
        <f t="shared" si="1"/>
        <v>0</v>
      </c>
    </row>
    <row r="32" spans="1:10">
      <c r="A32" s="61">
        <v>25</v>
      </c>
      <c r="B32" s="42" t="s">
        <v>84</v>
      </c>
      <c r="C32" s="39" t="s">
        <v>28</v>
      </c>
      <c r="D32" s="40">
        <v>4</v>
      </c>
      <c r="E32" s="43" t="s">
        <v>56</v>
      </c>
      <c r="F32" s="43"/>
      <c r="G32" s="43"/>
      <c r="H32" s="46"/>
      <c r="I32" s="44">
        <f t="shared" si="0"/>
        <v>0</v>
      </c>
      <c r="J32" s="44">
        <f t="shared" si="1"/>
        <v>0</v>
      </c>
    </row>
    <row r="33" spans="1:10">
      <c r="A33" s="61">
        <v>26</v>
      </c>
      <c r="B33" s="42" t="s">
        <v>85</v>
      </c>
      <c r="C33" s="39" t="s">
        <v>28</v>
      </c>
      <c r="D33" s="40">
        <v>15</v>
      </c>
      <c r="E33" s="43" t="s">
        <v>56</v>
      </c>
      <c r="F33" s="43"/>
      <c r="G33" s="43"/>
      <c r="H33" s="46"/>
      <c r="I33" s="44">
        <f t="shared" si="0"/>
        <v>0</v>
      </c>
      <c r="J33" s="44">
        <f t="shared" si="1"/>
        <v>0</v>
      </c>
    </row>
    <row r="34" spans="1:10">
      <c r="A34" s="61">
        <v>27</v>
      </c>
      <c r="B34" s="42" t="s">
        <v>86</v>
      </c>
      <c r="C34" s="39" t="s">
        <v>87</v>
      </c>
      <c r="D34" s="40">
        <v>3</v>
      </c>
      <c r="E34" s="43" t="s">
        <v>56</v>
      </c>
      <c r="F34" s="43"/>
      <c r="G34" s="43"/>
      <c r="H34" s="46"/>
      <c r="I34" s="44">
        <f t="shared" si="0"/>
        <v>0</v>
      </c>
      <c r="J34" s="44">
        <f t="shared" si="1"/>
        <v>0</v>
      </c>
    </row>
    <row r="35" spans="1:10">
      <c r="A35" s="61">
        <v>28</v>
      </c>
      <c r="B35" s="42" t="s">
        <v>47</v>
      </c>
      <c r="C35" s="39" t="s">
        <v>28</v>
      </c>
      <c r="D35" s="40">
        <v>1</v>
      </c>
      <c r="E35" s="43"/>
      <c r="F35" s="43"/>
      <c r="G35" s="43"/>
      <c r="H35" s="46"/>
      <c r="I35" s="44">
        <f t="shared" si="0"/>
        <v>0</v>
      </c>
      <c r="J35" s="44">
        <f t="shared" si="1"/>
        <v>0</v>
      </c>
    </row>
    <row r="36" spans="1:10">
      <c r="A36" s="61">
        <v>29</v>
      </c>
      <c r="B36" s="31" t="s">
        <v>89</v>
      </c>
      <c r="C36" s="24" t="s">
        <v>90</v>
      </c>
      <c r="D36" s="40">
        <v>35</v>
      </c>
      <c r="E36" s="43" t="s">
        <v>88</v>
      </c>
      <c r="F36" s="43"/>
      <c r="G36" s="43"/>
      <c r="H36" s="47"/>
      <c r="I36" s="44">
        <f t="shared" si="0"/>
        <v>0</v>
      </c>
      <c r="J36" s="44">
        <f t="shared" si="1"/>
        <v>0</v>
      </c>
    </row>
    <row r="37" spans="1:10">
      <c r="A37" s="61">
        <v>30</v>
      </c>
      <c r="B37" s="48" t="s">
        <v>92</v>
      </c>
      <c r="C37" s="39" t="s">
        <v>28</v>
      </c>
      <c r="D37" s="40">
        <v>35</v>
      </c>
      <c r="E37" s="43" t="s">
        <v>91</v>
      </c>
      <c r="F37" s="43"/>
      <c r="G37" s="43"/>
      <c r="H37" s="46"/>
      <c r="I37" s="44">
        <f t="shared" si="0"/>
        <v>0</v>
      </c>
      <c r="J37" s="44">
        <f t="shared" si="1"/>
        <v>0</v>
      </c>
    </row>
    <row r="38" spans="1:10">
      <c r="A38" s="61">
        <v>31</v>
      </c>
      <c r="B38" s="42" t="s">
        <v>94</v>
      </c>
      <c r="C38" s="39" t="s">
        <v>28</v>
      </c>
      <c r="D38" s="40">
        <v>35</v>
      </c>
      <c r="E38" s="43" t="s">
        <v>93</v>
      </c>
      <c r="F38" s="43"/>
      <c r="G38" s="43"/>
      <c r="H38" s="46"/>
      <c r="I38" s="44">
        <f t="shared" si="0"/>
        <v>0</v>
      </c>
      <c r="J38" s="44">
        <f t="shared" si="1"/>
        <v>0</v>
      </c>
    </row>
    <row r="39" spans="1:10">
      <c r="A39" s="61">
        <v>32</v>
      </c>
      <c r="B39" s="42" t="s">
        <v>95</v>
      </c>
      <c r="C39" s="39" t="s">
        <v>28</v>
      </c>
      <c r="D39" s="40">
        <v>35</v>
      </c>
      <c r="E39" s="43" t="s">
        <v>93</v>
      </c>
      <c r="F39" s="43"/>
      <c r="G39" s="43"/>
      <c r="H39" s="46"/>
      <c r="I39" s="44">
        <f t="shared" si="0"/>
        <v>0</v>
      </c>
      <c r="J39" s="44">
        <f t="shared" si="1"/>
        <v>0</v>
      </c>
    </row>
    <row r="40" spans="1:10">
      <c r="A40" s="61">
        <v>33</v>
      </c>
      <c r="B40" s="42" t="s">
        <v>96</v>
      </c>
      <c r="C40" s="39" t="s">
        <v>28</v>
      </c>
      <c r="D40" s="40">
        <v>35</v>
      </c>
      <c r="E40" s="43" t="s">
        <v>93</v>
      </c>
      <c r="F40" s="43"/>
      <c r="G40" s="43"/>
      <c r="H40" s="45"/>
      <c r="I40" s="44">
        <f t="shared" ref="I40:I58" si="2">H40*16%</f>
        <v>0</v>
      </c>
      <c r="J40" s="44">
        <f t="shared" ref="J40:J58" si="3">(H40+I40)*D40</f>
        <v>0</v>
      </c>
    </row>
    <row r="41" spans="1:10">
      <c r="A41" s="61">
        <v>34</v>
      </c>
      <c r="B41" s="42" t="s">
        <v>97</v>
      </c>
      <c r="C41" s="39" t="s">
        <v>28</v>
      </c>
      <c r="D41" s="40">
        <v>10</v>
      </c>
      <c r="E41" s="43" t="s">
        <v>93</v>
      </c>
      <c r="F41" s="43"/>
      <c r="G41" s="43"/>
      <c r="H41" s="45"/>
      <c r="I41" s="44">
        <f t="shared" si="2"/>
        <v>0</v>
      </c>
      <c r="J41" s="44">
        <f t="shared" si="3"/>
        <v>0</v>
      </c>
    </row>
    <row r="42" spans="1:10">
      <c r="A42" s="61">
        <v>35</v>
      </c>
      <c r="B42" s="42" t="s">
        <v>98</v>
      </c>
      <c r="C42" s="39" t="s">
        <v>28</v>
      </c>
      <c r="D42" s="40">
        <v>10</v>
      </c>
      <c r="E42" s="43" t="s">
        <v>93</v>
      </c>
      <c r="F42" s="43"/>
      <c r="G42" s="43"/>
      <c r="H42" s="45"/>
      <c r="I42" s="44">
        <f t="shared" si="2"/>
        <v>0</v>
      </c>
      <c r="J42" s="44">
        <f t="shared" si="3"/>
        <v>0</v>
      </c>
    </row>
    <row r="43" spans="1:10">
      <c r="A43" s="61">
        <v>36</v>
      </c>
      <c r="B43" s="42" t="s">
        <v>99</v>
      </c>
      <c r="C43" s="39" t="s">
        <v>28</v>
      </c>
      <c r="D43" s="40">
        <v>10</v>
      </c>
      <c r="E43" s="43" t="s">
        <v>93</v>
      </c>
      <c r="F43" s="43"/>
      <c r="G43" s="43"/>
      <c r="H43" s="45"/>
      <c r="I43" s="44">
        <f t="shared" si="2"/>
        <v>0</v>
      </c>
      <c r="J43" s="44">
        <f t="shared" si="3"/>
        <v>0</v>
      </c>
    </row>
    <row r="44" spans="1:10">
      <c r="A44" s="61">
        <v>37</v>
      </c>
      <c r="B44" s="64" t="s">
        <v>100</v>
      </c>
      <c r="C44" s="39" t="s">
        <v>28</v>
      </c>
      <c r="D44" s="40">
        <v>10</v>
      </c>
      <c r="E44" s="43" t="s">
        <v>93</v>
      </c>
      <c r="F44" s="43"/>
      <c r="G44" s="43"/>
      <c r="H44" s="45"/>
      <c r="I44" s="44">
        <f t="shared" si="2"/>
        <v>0</v>
      </c>
      <c r="J44" s="44">
        <f t="shared" si="3"/>
        <v>0</v>
      </c>
    </row>
    <row r="45" spans="1:10">
      <c r="A45" s="61">
        <v>38</v>
      </c>
      <c r="B45" s="42" t="s">
        <v>101</v>
      </c>
      <c r="C45" s="39" t="s">
        <v>28</v>
      </c>
      <c r="D45" s="40">
        <v>15</v>
      </c>
      <c r="E45" s="43" t="s">
        <v>93</v>
      </c>
      <c r="F45" s="43"/>
      <c r="G45" s="43"/>
      <c r="H45" s="45"/>
      <c r="I45" s="44">
        <f t="shared" si="2"/>
        <v>0</v>
      </c>
      <c r="J45" s="44">
        <f t="shared" si="3"/>
        <v>0</v>
      </c>
    </row>
    <row r="46" spans="1:10">
      <c r="A46" s="61">
        <v>39</v>
      </c>
      <c r="B46" s="42" t="s">
        <v>102</v>
      </c>
      <c r="C46" s="39" t="s">
        <v>28</v>
      </c>
      <c r="D46" s="40">
        <v>15</v>
      </c>
      <c r="E46" s="43" t="s">
        <v>93</v>
      </c>
      <c r="F46" s="43"/>
      <c r="G46" s="43"/>
      <c r="H46" s="45"/>
      <c r="I46" s="44">
        <f t="shared" si="2"/>
        <v>0</v>
      </c>
      <c r="J46" s="44">
        <f t="shared" si="3"/>
        <v>0</v>
      </c>
    </row>
    <row r="47" spans="1:10">
      <c r="A47" s="61">
        <v>40</v>
      </c>
      <c r="B47" s="42" t="s">
        <v>104</v>
      </c>
      <c r="C47" s="39" t="s">
        <v>28</v>
      </c>
      <c r="D47" s="40">
        <v>15</v>
      </c>
      <c r="E47" s="43"/>
      <c r="F47" s="43"/>
      <c r="G47" s="43"/>
      <c r="H47" s="45"/>
      <c r="I47" s="44">
        <f t="shared" si="2"/>
        <v>0</v>
      </c>
      <c r="J47" s="44">
        <f t="shared" si="3"/>
        <v>0</v>
      </c>
    </row>
    <row r="48" spans="1:10">
      <c r="A48" s="61">
        <v>41</v>
      </c>
      <c r="B48" s="42" t="s">
        <v>105</v>
      </c>
      <c r="C48" s="39" t="s">
        <v>28</v>
      </c>
      <c r="D48" s="40">
        <v>300</v>
      </c>
      <c r="E48" s="43" t="s">
        <v>103</v>
      </c>
      <c r="F48" s="43"/>
      <c r="G48" s="43"/>
      <c r="H48" s="45"/>
      <c r="I48" s="44">
        <f t="shared" si="2"/>
        <v>0</v>
      </c>
      <c r="J48" s="44">
        <f t="shared" si="3"/>
        <v>0</v>
      </c>
    </row>
    <row r="49" spans="1:10">
      <c r="A49" s="61">
        <v>42</v>
      </c>
      <c r="B49" s="42" t="s">
        <v>106</v>
      </c>
      <c r="C49" s="39" t="s">
        <v>28</v>
      </c>
      <c r="D49" s="40">
        <v>149</v>
      </c>
      <c r="E49" s="43" t="s">
        <v>103</v>
      </c>
      <c r="F49" s="43"/>
      <c r="G49" s="43"/>
      <c r="H49" s="45"/>
      <c r="I49" s="44">
        <f t="shared" si="2"/>
        <v>0</v>
      </c>
      <c r="J49" s="44">
        <f t="shared" si="3"/>
        <v>0</v>
      </c>
    </row>
    <row r="50" spans="1:10">
      <c r="A50" s="61">
        <v>43</v>
      </c>
      <c r="B50" s="42" t="s">
        <v>107</v>
      </c>
      <c r="C50" s="39" t="s">
        <v>28</v>
      </c>
      <c r="D50" s="40">
        <v>40</v>
      </c>
      <c r="E50" s="43" t="s">
        <v>56</v>
      </c>
      <c r="F50" s="43"/>
      <c r="G50" s="43"/>
      <c r="H50" s="45"/>
      <c r="I50" s="44">
        <f t="shared" si="2"/>
        <v>0</v>
      </c>
      <c r="J50" s="44">
        <f t="shared" si="3"/>
        <v>0</v>
      </c>
    </row>
    <row r="51" spans="1:10">
      <c r="A51" s="61">
        <v>44</v>
      </c>
      <c r="B51" s="42" t="s">
        <v>108</v>
      </c>
      <c r="C51" s="39" t="s">
        <v>28</v>
      </c>
      <c r="D51" s="40">
        <v>40</v>
      </c>
      <c r="E51" s="43" t="s">
        <v>56</v>
      </c>
      <c r="F51" s="43"/>
      <c r="G51" s="43"/>
      <c r="H51" s="45"/>
      <c r="I51" s="44">
        <f t="shared" si="2"/>
        <v>0</v>
      </c>
      <c r="J51" s="44">
        <f t="shared" si="3"/>
        <v>0</v>
      </c>
    </row>
    <row r="52" spans="1:10">
      <c r="A52" s="61">
        <v>45</v>
      </c>
      <c r="B52" s="42" t="s">
        <v>109</v>
      </c>
      <c r="C52" s="39" t="s">
        <v>28</v>
      </c>
      <c r="D52" s="40">
        <v>70</v>
      </c>
      <c r="E52" s="43" t="s">
        <v>56</v>
      </c>
      <c r="F52" s="43"/>
      <c r="G52" s="43"/>
      <c r="H52" s="45"/>
      <c r="I52" s="44">
        <f t="shared" si="2"/>
        <v>0</v>
      </c>
      <c r="J52" s="44">
        <f t="shared" si="3"/>
        <v>0</v>
      </c>
    </row>
    <row r="53" spans="1:10">
      <c r="A53" s="61">
        <v>46</v>
      </c>
      <c r="B53" s="42" t="s">
        <v>110</v>
      </c>
      <c r="C53" s="39" t="s">
        <v>28</v>
      </c>
      <c r="D53" s="40">
        <v>15</v>
      </c>
      <c r="E53" s="43"/>
      <c r="F53" s="43"/>
      <c r="G53" s="43"/>
      <c r="H53" s="45"/>
      <c r="I53" s="44">
        <f t="shared" si="2"/>
        <v>0</v>
      </c>
      <c r="J53" s="44">
        <f t="shared" si="3"/>
        <v>0</v>
      </c>
    </row>
    <row r="54" spans="1:10">
      <c r="A54" s="61">
        <v>47</v>
      </c>
      <c r="B54" s="42" t="s">
        <v>111</v>
      </c>
      <c r="C54" s="39" t="s">
        <v>28</v>
      </c>
      <c r="D54" s="40">
        <v>70</v>
      </c>
      <c r="E54" s="43" t="s">
        <v>56</v>
      </c>
      <c r="F54" s="43"/>
      <c r="G54" s="43"/>
      <c r="H54" s="45"/>
      <c r="I54" s="44">
        <f t="shared" si="2"/>
        <v>0</v>
      </c>
      <c r="J54" s="44">
        <f t="shared" si="3"/>
        <v>0</v>
      </c>
    </row>
    <row r="55" spans="1:10">
      <c r="A55" s="61">
        <v>48</v>
      </c>
      <c r="B55" s="42" t="s">
        <v>112</v>
      </c>
      <c r="C55" s="39" t="s">
        <v>28</v>
      </c>
      <c r="D55" s="40">
        <v>50</v>
      </c>
      <c r="E55" s="43" t="s">
        <v>56</v>
      </c>
      <c r="F55" s="43"/>
      <c r="G55" s="43"/>
      <c r="H55" s="45"/>
      <c r="I55" s="44">
        <f t="shared" si="2"/>
        <v>0</v>
      </c>
      <c r="J55" s="44">
        <f t="shared" si="3"/>
        <v>0</v>
      </c>
    </row>
    <row r="56" spans="1:10">
      <c r="A56" s="61">
        <v>49</v>
      </c>
      <c r="B56" s="42" t="s">
        <v>113</v>
      </c>
      <c r="C56" s="39" t="s">
        <v>28</v>
      </c>
      <c r="D56" s="40">
        <v>20</v>
      </c>
      <c r="E56" s="43" t="s">
        <v>56</v>
      </c>
      <c r="F56" s="43"/>
      <c r="G56" s="43"/>
      <c r="H56" s="45"/>
      <c r="I56" s="44">
        <f t="shared" si="2"/>
        <v>0</v>
      </c>
      <c r="J56" s="44">
        <f t="shared" si="3"/>
        <v>0</v>
      </c>
    </row>
    <row r="57" spans="1:10">
      <c r="A57" s="61">
        <v>50</v>
      </c>
      <c r="B57" s="42" t="s">
        <v>114</v>
      </c>
      <c r="C57" s="39" t="s">
        <v>28</v>
      </c>
      <c r="D57" s="40">
        <v>70</v>
      </c>
      <c r="E57" s="43" t="s">
        <v>56</v>
      </c>
      <c r="F57" s="43"/>
      <c r="G57" s="43"/>
      <c r="H57" s="45"/>
      <c r="I57" s="44">
        <f t="shared" si="2"/>
        <v>0</v>
      </c>
      <c r="J57" s="44">
        <f t="shared" si="3"/>
        <v>0</v>
      </c>
    </row>
    <row r="58" spans="1:10" ht="15.75" thickBot="1">
      <c r="A58" s="61">
        <v>51</v>
      </c>
      <c r="B58" s="42" t="s">
        <v>115</v>
      </c>
      <c r="C58" s="39" t="s">
        <v>28</v>
      </c>
      <c r="D58" s="40">
        <v>15</v>
      </c>
      <c r="E58" s="43" t="s">
        <v>56</v>
      </c>
      <c r="F58" s="43"/>
      <c r="G58" s="43"/>
      <c r="H58" s="45"/>
      <c r="I58" s="44">
        <f t="shared" si="2"/>
        <v>0</v>
      </c>
      <c r="J58" s="44">
        <f t="shared" si="3"/>
        <v>0</v>
      </c>
    </row>
    <row r="59" spans="1:10">
      <c r="H59" s="70" t="s">
        <v>117</v>
      </c>
      <c r="I59" s="71"/>
      <c r="J59" s="53">
        <f>SUM(J8:J58)</f>
        <v>0</v>
      </c>
    </row>
  </sheetData>
  <autoFilter ref="A7:J59">
    <filterColumn colId="5"/>
    <filterColumn colId="6"/>
  </autoFilter>
  <mergeCells count="4">
    <mergeCell ref="A1:J1"/>
    <mergeCell ref="A2:J2"/>
    <mergeCell ref="A4:J4"/>
    <mergeCell ref="H59:I59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REACTIVOS</vt:lpstr>
      <vt:lpstr>FORMATO MATERIALES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COORD-DAMP</dc:creator>
  <cp:lastModifiedBy>diana cortes m</cp:lastModifiedBy>
  <dcterms:created xsi:type="dcterms:W3CDTF">2013-11-28T23:12:47Z</dcterms:created>
  <dcterms:modified xsi:type="dcterms:W3CDTF">2013-12-10T07:39:52Z</dcterms:modified>
</cp:coreProperties>
</file>