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255" windowHeight="53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<sst xmlns="http://schemas.openxmlformats.org/spreadsheetml/2006/main" count="401" uniqueCount="287">
  <si>
    <t>UNIVERSIDAD DISTRITAL FRANCISCO JOSE DE CALDAS</t>
  </si>
  <si>
    <t>CONVOCATORIA PUBLICA  No. 013 DE 2013 CONTRATAR LA ADQUISICIÓN, INSTALACION Y CONFIGURACION DE EQUIPOS DE LABORATORIO DE LOS GRUPOS SONIDO Y MUSICA,  ASI COMO LA SOLUCIÓN INTEGRAL DE SONIDO CON DESTINO A LOS LABORATORIOS DE LAS FACULTADES DE CIENCIAS Y EDUCACIÓN Y ARTES-ASAB DE LA UNIVERSIDAD DISTRITAL FRANCISCO JOSÉ DE CALDAS, DE ACUERDO CON LAS CONDICIONES Y ESPECIFICACIONES PREVISTAS</t>
  </si>
  <si>
    <t>CUADRO ANEXO No. 3 FORMULARIO DE ESPECIFICACIONES TÉCNICAS MÍNIMAS Y PROPUESTA ECONÓMICA</t>
  </si>
  <si>
    <t>ITEM</t>
  </si>
  <si>
    <t>FACULTAD</t>
  </si>
  <si>
    <t xml:space="preserve">NOMBRE EQUIPO </t>
  </si>
  <si>
    <t xml:space="preserve">DESCRIPCIÓN  Y/O  CARACTERÍSTICAS </t>
  </si>
  <si>
    <t>REFERENCIA DEL EQUIPO</t>
  </si>
  <si>
    <t>MARCAS SUGERIDAS</t>
  </si>
  <si>
    <t>CANTIDAD</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</si>
  <si>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</si>
  <si>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</si>
  <si>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</si>
  <si>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</si>
  <si>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</si>
  <si>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</si>
  <si>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</si>
  <si>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</si>
  <si>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FCE</t>
  </si>
  <si>
    <t>EQUIPO DE SONIDO PORTATIL</t>
  </si>
  <si>
    <t>Sistema de audio portátil, mínimo de ocho canales. Potencia mínima de  500w, con Bucle de efectos: Bucle de efectos (de salida de preamplificador, amplificador de potencia), por lo menos  6 entradas Mic / Line, 2 entradas estéreo, por  lo menos una entrada auxiliar: Conexión USB, con Línea de salida: 1/8 "de salida mini estéreo, salida de subwoofer, por lo menos  que tenga 8 canales (6 de micrófono / línea, 2 estéreo), por lo menos un puerto USB, por lo menos dos bafles. Que incluya Incluye dos cables de altavoz y cable de alimentación desmontable, Cubierta amplificador, y por lo menos dos  micrófonos standar del equipo.</t>
  </si>
  <si>
    <t xml:space="preserve"> Passport ® 500 PRO</t>
  </si>
  <si>
    <t>Fender</t>
  </si>
  <si>
    <t>BASE PARA SISTEMA DE MICROFONOS UWP-X7</t>
  </si>
  <si>
    <t>Build-in active antenna divider. Capacidad para 6 módulos receptores diversidad x WRU-806B (o hasta 6 x módulos de sintonizador de diversidad URX-M2) de 1 espacio de rack. Mic / línea de nivel de salida de conmutación, XLR balanceadas a cabo. Interruptor de ganancia de antena Audio Output Connector: Six XLR-3 audio outputs plus one XLR-3 monitor output. Power Requirements: AC 120 V. Battery Life. Dimensions: 19 x 1 3/4 x 11 1/4 inches (482 x 44 x 285 mm). Weight: 7 lbs, 2 oz. Compatibiity: For use with UXR-M2 and WRU-806B modular tuners.</t>
  </si>
  <si>
    <t>MBX6 Tuner Base Unit</t>
  </si>
  <si>
    <t>SONY</t>
  </si>
  <si>
    <t>MICROFONO TIPO BOOM</t>
  </si>
  <si>
    <t>Micrófono Shotgun Largo con Estuche y Paravientos de Espuma, para aplicaciones críticas de radiodifusión y producción de medios. Para selección y precisión sobre fuentes de sonido a grandes distancias [eventos deportivos, ENG (recopilación electrónica de noticias), hábitats naturales, producción. Angulo sumamente estrecho. Preamplificador avanzado. Rechazo superior a ruidos RF. Filtro Interno pasa alto. Res Frec: 60-20000 Hz. Patrón Polar: Hipercardioide Lobar. Impedancia: 115 ohm. Incluye: Kit paraviento para Mic VP89L completo para un máximo aislamiento al ruido de viento y manejo compuesto por: Suspensión Modular, Paraviento Modular y Windjammer. Ofrece aislamiento hasta 25dB contra ruido. Funda de pelo sintético de alta calidad, el Windjammer es diseñado para adaptarse perfectamente sobre el paraviento modular y ofrece un cordón y un botón para permitir un ajuste cómodo y fácil. El paraviento y Windjammer proporcionan una atenuación adicional de hasta 38 dB. Y Caña para micrófono de Boom en Carbono de 4 secciones. Peso de 0,8 Kg. Largo desde 1,2
mts hasta 4,60 mts.</t>
  </si>
  <si>
    <t>VP89L</t>
  </si>
  <si>
    <t>SHURE</t>
  </si>
  <si>
    <t>CONSOLA DIGITAL DE AUDIO</t>
  </si>
  <si>
    <t>Frecuencia de muestreo de 96kHz, streaming de audio USB 2.0 de 16 entradas y 16 salidas trabajando a 96kHz,  paquete completo de efectos DSP VCM y los previos mejorados con calidad de estudio, la mesa de mezclas digital. Canales de Mezcla 32 mono + 4 estéreo. Estéreo. Gate, atenuador, de 4 bandas PEQ, 2x Compressor, Delay, Pan. Atenuador, de 4 bandas PEQ, Compressor, Delay. 4x SPX múltiples efectores. Phantom 48 V DC, ON / OFF por 4 canales. Crosstalk Canales-80dB de entrada adyacentes (CH1-12) /-80dB canales de entrada adyacentes (CH13-16) /-80dB de entrada a la salida. Alimentación: AC100V, 120V, 220-240V 50/60 Hz. Dimensiones: W:436mm; 17-1/8in. H:148mm; 5-7/8in.D:548mm; 21-5/8in. Peso neto:14kg; £ 30.86.Fader: 100 mm motorizado x17.</t>
  </si>
  <si>
    <t>01V96i</t>
  </si>
  <si>
    <t>YAMAHA</t>
  </si>
  <si>
    <t>CONSOLA ANALOGA DE AUDIO</t>
  </si>
  <si>
    <t>Mezcladora 24 entradas, 16XLR y 4 canales estéreos, 4 bus, procesador fx 40bit 100 programas, ecualizador 9 paramétrico bandas, talkback, CD/tape inputs. Mute por canal, salida mono, dos canales estéreos con 4 ecualizadores. Phantom power y 4 AUX envío por canal. Icluye Extension 15 mts XLR-XLR.</t>
  </si>
  <si>
    <t>AM2442FX</t>
  </si>
  <si>
    <t>PHONIC</t>
  </si>
  <si>
    <t>MEZCLADOR TRICASTER 40</t>
  </si>
  <si>
    <t>Canales Conmutadores 14 – 6 externos, 4 internos, 4 entradas virtuales. Entrada de Video: 4, Componentes SD, Y/C. Proc Amp y balance de blancos por entrada. Conectividad de BNC. Fuentes de Red: 2 fuentes simultáneas en vivo a través de la conexión Gigabit, AirPlay®.  Recortes, Proc Amp y balance de blancos por entrada. Medios: 3 fuentes de medios digitales integradas para video y gráficos: DDR y GFX x 2 Generador de caracteres LiveText,  Entradas Virtuales: 4 canales independientes, 3 fuentes configurables por canal, un USK con DVE y controles de transiciones. DSK: 2 DSK, cada uno con DVE independiente. Motor de efectos TransWarp. Animation Store Creator.B7 24 escenarios virtuales HD. Salida de Video: Señal de salida A/V hasta 5 conexiones de salida, 2 BNC análogos configurables para Componentes o Y/C + Compuesto (Programa y AUX sólo-SD), Salida de red para transferencias en vivo. Grabación: Grabación nativa hasta 1080p,  Aux, codificación seleccionable QuickTime®, MPEG-2, AVI y H.264. Capacidad de Grabación: Almacena ~ 20 horas a 1080i o ~ 120 horas a 480i. Transferencia en Vivo Transferencia en vivo en HD utilizando Adobe® Flash® o Microsoft® Windows Media® Push/Pull. Entradas de Audio: 1/4” Mono (Mic) RCA x 2 Estéreo I/D (Línea). Salida de Audio: RCA x 2 Estéreo I/D 1/4” Estéreo (auriculares). Formatos Aceptados: Modelo NTSC: 1080/30p, 1080/24p, 1080/60i, 720/60p, 720/30p, 720/24p, 480i (16:9), 480i (4:3). Modelo Multinorma: Opciones de NTSC-J; PAL 1080p, 1080i, 720p, 576i (16:9), 576i (4:3). Formatos de Medios de Reproducción:AVI, DV, DVCPro, DVCProHD, FLV, F4V, H.263, H.264, MOV, MKV, MJPEG, MPEG (1, 2, todos los perfiles, transferencias de programas o de flujos de datos), MP4, WMV, WebM, PSD, PNG, TGA, BMP, JPEG, EXR, RAW, TIF, AIFF, MP3, WAV (incluyendo Apple ProRes). Monitoreo Salidas DVI, VGA y HDMI, interfaz del usuario y múltiples vistas, con capas seleccionables. Monitoreo de la Señal Forma de Onda y Vectorscopio integrados; acepta ITU-R Rec. 601 y 709. Procesamiento. Video: 4:4:4:4, Punto flotante de 32 bits. Audio: 2 canales, 96 kHz, Punto flotante de 32 bits. Aspecto Físico del Sistema 10,4 x 8,5 x 17,5 pulgadas (26,4 x 21,6 x 44,5 cm) 19 libras (8,6 kg).B11</t>
  </si>
  <si>
    <t>Tricaster 40</t>
  </si>
  <si>
    <t>NEWTEK</t>
  </si>
  <si>
    <t>FASAB</t>
  </si>
  <si>
    <t>PREAMPLIFICADOR DE MICROFONO</t>
  </si>
  <si>
    <t>DE TUBOS ESTEREO . DISEÑADO CON TUBOS 12AX7 AL VACIO DE BAJO RUIDO PARA DAR UNA UNICA SENSACION DE CALIDEZ Y MUSICALIDAD A LAS GRABACIONES. TIENE PADS DE ATENUACION DE 20 Db,INVERSORES DE FASE Y CONTROL DE GANANCIA. PHANTON POWER DE 48V PARA MICROFONOS DE CONDENSADOR. MONITOREO DE TRES LED Y UNA ENTRADA ADICIONAL DI (DIREC INPUT) PARA INSTRUMENTOS DE ALTA IMPEDANCIA.</t>
  </si>
  <si>
    <t>MIC TUBE DUO</t>
  </si>
  <si>
    <t>ALESIS</t>
  </si>
  <si>
    <t>MBOX PRO</t>
  </si>
  <si>
    <t>CONECTIVIDAD FIREWIRE (IEEE 1394) INCORPORADO DE ALTA CALIDAD. CALIDAD DE AUDIO 24-BIT/192 KHZ. PREAMPLIFICADORES 4 DE ALTA CALIDAD . LATENCIA CERO. ENTRADAS ANOLÓGICAS 2 XLR COMBO , 2 XLR,  4 TRS 1/4". SALIDAS ANALOGICAS 6 JACK 1/4 " INSERTOS, 4 SALIDAS DE AUDIFONOS 2 JACK 1/4". S/PDIF E/S 1 ESTEREO. MIDI E/S 1 ENTRADA AUXILIAR DE 1/8" 1 ENTRADA AUXILIAR RCA ESTEREO. 1 ESTEREO . WORD CLOCK E/S 1XDB25. COMPATIBILIDAD WINDOWS- MAC POSIBLE. BOTONES DE CONTROL 5 . SOFTWARE INCLUIDO PRO TOOLS 11</t>
  </si>
  <si>
    <t>MBOX PRO W/PRO TOOLS</t>
  </si>
  <si>
    <t>AVID</t>
  </si>
  <si>
    <t>TUBA EN SI BEMOL</t>
  </si>
  <si>
    <t>TUBA  B&amp;S EN SI BEMOL  INTERMEDIA ROTORES 103 PT 2  MEDIDA  4/4 ESTUCHE BOQUILLA   GIG BAG Tuba en Si Bemol, B&amp;S     4/4      Calibre: 19mm/0.748"    Campana: 450mm/17.716"    Hecha de latón     4 cilindros    Lacada</t>
  </si>
  <si>
    <t>PT 2</t>
  </si>
  <si>
    <t>B&amp;S</t>
  </si>
  <si>
    <t>TUBA B&amp;S GR51 PROFESIONAL EN SI BEMOL ROTARY 4 CILINDROS, TAMAÑO 4/4, ESTUCHE GIG BAG,     Calibre: 19mm/0.748",   Campana: 450mm/17.716",   Hecha de laton , Lacada, valvulas de accion frontal.</t>
  </si>
  <si>
    <t>GR51L PT605</t>
  </si>
  <si>
    <t>TUBA EN FA</t>
  </si>
  <si>
    <t>TUBA  B&amp;S 3099 (PT10) PROFESIONAL EN FA ROTARY 5 CILINDROS TAMAÑO 4/4, ESTUCHE GIG BAG      Calibre: 19-21mm/0.748"-0827'',    Campana: 420mm/16.535",   Hecha de bronce, lacada,  5 cilindros  a la derecha de accion frontal. Bomba de un tono y dos tonos para el quinto cilindro.</t>
  </si>
  <si>
    <t>182L</t>
  </si>
  <si>
    <t>MELTON</t>
  </si>
  <si>
    <t>TUBA B&amp;S GR55L PROFESIONAL EN SI BEMOL ROTARY, 4 CILINDROS, TAMAÑO 5/4, ESTUCHE GIG BAG  5/4, Sistema 3B,   Calibre: 19 mm / .748“ (4ª válvule: 20 mm / .787“)    Campana: 48 cm / 18.898“    Altura: 99 cm / 38.976“    Hecha de bronce    Lacada, 4 rotores de accion frontal.</t>
  </si>
  <si>
    <t>GR55L PT600</t>
  </si>
  <si>
    <t>CLARINETE PICCOLO EN MI BEMOL</t>
  </si>
  <si>
    <t>Madera: Granadilla africana. Afinación: 440. Cámara: policilíndrica. Campana: cámara especial prestige. 18 llaves. 6 anillos. Apoyo del pulgar derecho ajustable. Llave extra del mi bemol de la mano izquierda. Llaves en plata. Zapatillas 100 % a prueba de agua goretex abrazadera gold plated 24 k  cama resonadora vertical de 2 cuerpos para enfoque directo de sonido orquestal  boquilla  medidas de  1,10/17mm con aro en laton de reruerzo transparente.</t>
  </si>
  <si>
    <t>RC Prestige</t>
  </si>
  <si>
    <t>Buffet-Crampon</t>
  </si>
  <si>
    <t>CLARINETE EN LA</t>
  </si>
  <si>
    <t>Madera: Granadilla africana. Afinación: 440. Cámara: policilíndrica. 17 llaves. 6 anillos. Apoyo del pulgar derecho ajustable. Llaves en plata. Zapatillas:  en baudruche resistentes abrazadera cuero tornillo movil suspendo camara resonadora en gold brass   boquilla  1,17/19mm con refuerzo laton tipo aro transparente</t>
  </si>
  <si>
    <t>R 13</t>
  </si>
  <si>
    <t>CLARINETE BAJO</t>
  </si>
  <si>
    <t>Madera: Granadilla africana. Afinación: 440. Tudel de dos piezas ajustables. Campana de plata. 900 mm Agujero de resonancia del sol grave. Registro hasta el DO grave. Apoyo del pulgar derecho ajustable. Zapatillas de cuero  y corcho. Llaves en plata. Mecanismo de doble registro. bo. boquilla de 2,58/31mm  star boquilla con refuerzo de  ajuste en la base laton transparente</t>
  </si>
  <si>
    <t xml:space="preserve">CLARINETE CONTRA-ALTO EN MI BEMOL. </t>
  </si>
  <si>
    <t>Madera: Granadilla africana. Tudel de dos piezas ajustables. Llaves en plata. Zapatillas de cuero y corcho. Campana en plata. Sistema completo  ABRAZADERA CUERO tornillo suspendido boquilla ajuste de  corcho  medida  195/30mm</t>
  </si>
  <si>
    <t>Prestige</t>
  </si>
  <si>
    <t>CLARINETE EN LA DE BASSETT</t>
  </si>
  <si>
    <t>Madera: Granadilla africana. Registro hasta el DO grave. Llaves en plata. Zapatillas 100 % a prueba de agua GORETEX Si bemol simpificado. boquilla con refuerzo de  ajuste en la base laton. Transparente.</t>
  </si>
  <si>
    <t>CLARINETE CORNO DI BASSETTO EN FA</t>
  </si>
  <si>
    <t>Madera: Granadilla africana. Tudel de dos piezas ajustables. Llaves en plata. Zapatillas de cuero y corcho. Campana en plata.  Sistema completo. boquilla con refuerzo de  ajuste en la base laton. Transparente.</t>
  </si>
  <si>
    <t>CLARINETE CONTRABAJO</t>
  </si>
  <si>
    <t>Madera: cuerpo en palo de rosa  BORE 33,9 AFINACION 442   . Tudel de piezas ajustables. Llaves en plata. Zapatillas de cuero con resonadores   y corcho. Campana en plata. Sistema completo.  Boquilla  medidas  195/100mm   abrazadera  cuero tornillo suspendido resonador en gold plated 24 k para facilidad de estacatto</t>
  </si>
  <si>
    <t>M28</t>
  </si>
  <si>
    <t>SELMER PARIS</t>
  </si>
  <si>
    <t>BOQUILLA PARA CLARINETE BAJO</t>
  </si>
  <si>
    <t>Material: Hard Rubber. Dimensiones: 1.80 / 27.00</t>
  </si>
  <si>
    <t>C*</t>
  </si>
  <si>
    <t>Selmer-Paris</t>
  </si>
  <si>
    <t>ABRAZADERA PARA BOQUILLA DE CLARINETE BAJO.</t>
  </si>
  <si>
    <t>Material: metal con baño en oro. 1 tornillo ajustable. Sistema invertido</t>
  </si>
  <si>
    <t>Traditional Gold Plated</t>
  </si>
  <si>
    <t>BG</t>
  </si>
  <si>
    <t>SOPORTE-STAND PARA CLARINETE BAJO</t>
  </si>
  <si>
    <t>Cuello y base miltifuncional. Altura: 670-1010 mm (26.4-39.8”). Capacidad: 15kg (33.07lbs). Peso: 2.27kg (5lbs). Dimensiones al ser doblado: 630x150mm (24.8x5.9")</t>
  </si>
  <si>
    <t>DS561B</t>
  </si>
  <si>
    <t>Hercules</t>
  </si>
  <si>
    <t>ESTUCHES PARA SOPORTES-STAND DE CLRINETE BAJO</t>
  </si>
  <si>
    <t>Material: nylon de alta densidad. Tamaño del estuche:  800x115mm (31.5x4.5")</t>
  </si>
  <si>
    <t>GSB001</t>
  </si>
  <si>
    <t>BOQUILLA PARA CLARINETE CONTRA-ALTO</t>
  </si>
  <si>
    <t>Material: Hard Rubber. Dimensiones:1.90 / 30.00</t>
  </si>
  <si>
    <t>BOQUILLA PARA CLARINETE CONTRABAJO</t>
  </si>
  <si>
    <t>CORREAS-STRAPS PARA CLARINETE BAJO</t>
  </si>
  <si>
    <t>COTTON PAD     ABSORBS PERSPIRATION     With leather loop attachment</t>
  </si>
  <si>
    <t>C50</t>
  </si>
  <si>
    <t>CLARINETE ALTO EN MI BEMOL</t>
  </si>
  <si>
    <t>Madera: Granadilla africana. Tudel de dos piezas ajustables. Llaves en plata. Zapatillas de cuero y corcho. Campana en plata.  Sistema completo.</t>
  </si>
  <si>
    <t>OBOE PROFESIONAL MODELO PRESTIGE</t>
  </si>
  <si>
    <t xml:space="preserve">En madera sistema semiautomatico llave de 3 octava doble F llaves en plata </t>
  </si>
  <si>
    <t>BUFFET  BC3613</t>
  </si>
  <si>
    <t>BUFFET</t>
  </si>
  <si>
    <t xml:space="preserve">OBOE INTERMEDIO MODELO ESTUDIO CONSERVATORIO </t>
  </si>
  <si>
    <t xml:space="preserve"> En madera sistema semiautomatico Sistema frances llave tercera octava doble fa  y llave de si bemol bajo</t>
  </si>
  <si>
    <t>BUFFET BC4052</t>
  </si>
  <si>
    <t>CORNO INGLES PROFESIONAL MODELO PRESTIGE</t>
  </si>
  <si>
    <t>Madera: Granadilla africana. Afinación: 440. Tudel de dos piezas ajustables. Campana de plata. Agujero de resonancia del sol grave. Registro hasta el DO grave. Apoyo del pulgar derecho ajustable. Zapatillas de cuero y corcho. Llaves en plata. Mecanismo de doble registro.</t>
  </si>
  <si>
    <t>BUFFET BC4713</t>
  </si>
  <si>
    <t>CHARANGOS</t>
  </si>
  <si>
    <t>Charango con tapa de pino abeto, concha en nogal y diapasón de ébano,con estuche semiduro</t>
  </si>
  <si>
    <t>De Luthier</t>
  </si>
  <si>
    <t>Vicente Larrain</t>
  </si>
  <si>
    <t>SET DE CONGAS</t>
  </si>
  <si>
    <t>2 Congas de 30" de altura de madera de roble del Siam con parches de cuero natural sin curtir seleccionados a mano    Aros Matador Soft Strike, singulares placas laterales en forma de “cuerno”     Asas de afinación de 5⁄16" de diámetro    Protectores de aros LP ProCare    Incluye llave de afinación   Brillo de Sol Clásico   Debe incluir la base para las congas</t>
  </si>
  <si>
    <t>Matador Custom Series, Matador de Madera, Matador Fibra de Vidrio</t>
  </si>
  <si>
    <t>LP</t>
  </si>
  <si>
    <t>SET DE FORROS PARA DOS CONGAS</t>
  </si>
  <si>
    <t>Forros Semiduros en Lona para Congas, con cremallera y correas para transporte</t>
  </si>
  <si>
    <t>Nacional</t>
  </si>
  <si>
    <t>BONGO</t>
  </si>
  <si>
    <t>Bases de acero de alta resistencia    Nuevo diseño de vasos reforzados    Tradicionales parches de cuero natural sin curtir de 7-1⁄4" y 8-5⁄8"   Madera de Roble del Siam secada en horno</t>
  </si>
  <si>
    <t>Matador de Madera, Matador Custom</t>
  </si>
  <si>
    <t>TIMBAL</t>
  </si>
  <si>
    <t xml:space="preserve">Los vasos de 14" y 15" de diámetro y 6-1⁄2" de profundidad presentan afinación tradicional    Atril reclinable, de alta resistencia y de altura completamente  ajustable. Incluye Campana LP Matador, sostén para campana, un par de baquetas para timbales y llave de afinación    Vasos de 14" y 15"     (LP Matador Timbales 14" &amp; 15" Shells)    Acabado en Tono de Cobre </t>
  </si>
  <si>
    <t>Matador, Prestige</t>
  </si>
  <si>
    <t>BATERIA DE 5 PIEZAS</t>
  </si>
  <si>
    <t xml:space="preserve">Bateria de 5 piezas que incluye Bombo de 20 x18, Tom 1 de 10x8, Tom 2 12x9, Tom de Aire 14x14, Redoblante 14x7 o similar, herrajes en cromo, parches remo, juego de bases para platillos (Hi Hat, Crash, Ride) </t>
  </si>
  <si>
    <t>VELVETONE, BLASTER, MERIDIAN MAPLE, PERFORMANCE, REFERENCE, SUPERSTAR</t>
  </si>
  <si>
    <t>MAPEX, DW, PEARL, TAMA</t>
  </si>
  <si>
    <t>SILLA PARA BATERISTA</t>
  </si>
  <si>
    <t>Silla para Baterista de altura ajustable, sillin acolchado de forma de silla de motociclistay apariencia cromada, sin espaldar</t>
  </si>
  <si>
    <t>T570A, TOM GRASSO</t>
  </si>
  <si>
    <t>MAPEX, GIBRALTAR, TOM GRASSO</t>
  </si>
  <si>
    <t>SET DE FORROS SEMIDUROS PARA BATERIA</t>
  </si>
  <si>
    <t>Forros en lona, semi-duro e impermeable para set de 5 piezas de bateria bombo 20x18, tom 10x8, tom 2 12x9, Tom Aire 14x14, , Redoblante 14x7, debe incluir cremalleras y correas para transporte</t>
  </si>
  <si>
    <t>NACIONAL</t>
  </si>
  <si>
    <t>JUEGO DE PARCHE PARA BATERIA</t>
  </si>
  <si>
    <t>Parche  para Bombo de 20", Tom de 10", Tom de 12", Tom de Piso de 14" El juego debe incluir parche frontal y trasero</t>
  </si>
  <si>
    <t>EC2S, G2 Clear, G2 Coated, EQ3, ST Dry</t>
  </si>
  <si>
    <t>Evans, Remo</t>
  </si>
  <si>
    <t>SHEKERE</t>
  </si>
  <si>
    <t>PRO, PRO SHEKERE</t>
  </si>
  <si>
    <t>GUIRO</t>
  </si>
  <si>
    <t>Hecho de calabazas naturales cuidadosamente seleccionadas   Presenta ranuras separadas apropiadamente para un sonido “seco” y convenientes agujeros para dedos para fácil manejo  Incluye rascador de madera para obtener el clásico sonido de güiro, Salsero NO Metalico</t>
  </si>
  <si>
    <t>Estilo Cubano</t>
  </si>
  <si>
    <t>BAJOS ELECTRICOS</t>
  </si>
  <si>
    <t>Bajos Electricos de 5 Cuerdas, Cuerpo Agatha, Diapason en Palo de Rosa, Puntos Blancos en el diapason, 22 trastes, clavijas y controles en color cromo,  4 controles para cambiar el Pickup, Tono, Ecualización, Color Negro o Naranja</t>
  </si>
  <si>
    <t>GSR 205</t>
  </si>
  <si>
    <t>Ibanez</t>
  </si>
  <si>
    <t>CORREAS PARA CARGAR BAJO ELECTRICO</t>
  </si>
  <si>
    <t>Correa para cargar bajo electrico de alta resistencia, ajustable en longitud, nylon</t>
  </si>
  <si>
    <t>DD3100NBK</t>
  </si>
  <si>
    <t>DIMARZIO</t>
  </si>
  <si>
    <t>FORROS PARA BAJO ELECTRICO</t>
  </si>
  <si>
    <t>Forros Semiduros en Lona para Bajo Electrico con cremallera y correa para transporte</t>
  </si>
  <si>
    <t>POSAPIES PARA GUITARRISTA</t>
  </si>
  <si>
    <t>Apoyapies Metalico de 5 posiciones</t>
  </si>
  <si>
    <t>FS-G301</t>
  </si>
  <si>
    <t>Tornado</t>
  </si>
  <si>
    <t>AUDIFONOS PROFESIONALES PARA ESTUDIO</t>
  </si>
  <si>
    <t>Reproducción lineal de precisión para aplicaciones críticas de monitoreo     Respuesta en Frecuencia de 10Hz a 25KHz      Imanes de ‘Neodymium’ para una óptima sensibilidad y un amplio rango dinámico    Muy buena atenuación de ruido de fondo    Cómodo acoplamiento debido a las suaves almohadillas de auriculares circumaurales     Cable en espiral, conector plug 1/4 estéreo con adaptador a plug 1/8    Diseño para ahorrar espacio, con auriculares plegables y giratorios</t>
  </si>
  <si>
    <t>ATH M50, HD280 PRO, SRH 840</t>
  </si>
  <si>
    <t xml:space="preserve">AUDIOTECHNICA, SENNHESIER, SHURE </t>
  </si>
  <si>
    <t>PREAMPLIFICADOR PARA AUDIFONOS</t>
  </si>
  <si>
    <r>
      <t xml:space="preserve">Pre-amplificador profesional para audífonos ideal para estudios, escenario e instalaciones de </t>
    </r>
    <r>
      <rPr>
        <b/>
        <sz val="9"/>
        <color indexed="8"/>
        <rFont val="Calibri"/>
        <family val="2"/>
      </rPr>
      <t>8 ó 6 salidas</t>
    </r>
    <r>
      <rPr>
        <sz val="9"/>
        <color indexed="8"/>
        <rFont val="Calibri"/>
        <family val="2"/>
      </rPr>
      <t xml:space="preserve"> Estereo 1/4. </t>
    </r>
    <r>
      <rPr>
        <b/>
        <sz val="9"/>
        <color indexed="8"/>
        <rFont val="Calibri"/>
        <family val="2"/>
      </rPr>
      <t>DOS</t>
    </r>
    <r>
      <rPr>
        <sz val="9"/>
        <color indexed="8"/>
        <rFont val="Calibri"/>
        <family val="2"/>
      </rPr>
      <t xml:space="preserve"> entradas estéreo principales puede incluir una entrada de TalkBack, que pueden ser ruteadas a cualquiera de las salidas. 2 salidas estéreos con conectores 1/4 TRS para Foldback. Terminal de Tierra con Interruptor, Rack de 19 Pulgadas</t>
    </r>
  </si>
  <si>
    <t>HC6 S, MH-8, HP 60</t>
  </si>
  <si>
    <t xml:space="preserve">RANE, TASCAM, PRESONUS </t>
  </si>
  <si>
    <t>PREAMPLIFICADOR PARA GRABACION DE TUBOS</t>
  </si>
  <si>
    <t>Preamplificador de dos canales de Tubos de Clase A, con dos o tres tubos para amplificacion, incluye controles de filtro corta bajo, corta altos, atenuador, cambio de fase, phantom power, indicadores de senal (vumetros), unidad (rack) de 19 pulgadas, entrada para microfono y linea, nivel de ruido por debajo de 100dB S/N RATIO, seleccion de impedancia para la entrada de microfono</t>
  </si>
  <si>
    <t>AD2022, PRO MPA II, ADL 600</t>
  </si>
  <si>
    <t>AVALON, ART, PRESONUS</t>
  </si>
  <si>
    <t>ESTACION PARA SELECCION DE ALTAVOCES</t>
  </si>
  <si>
    <t xml:space="preserve">3 conjuntos de entradas analógicas estéreo le permiten cambiar entre las fuentes    2 juegos de S / PDIF entradas digitales (coaxial y óptica)     3 juegos de salidas de altavoz estéreo    Cue sección con:    Input-selector    Salida de control a nivel    Sección principal con:    Input-selector    Entrada auxiliar de control de nivel Salida de control a nivel    Interruptores Mute, Dim (-20 dB), y Mono   2 salidas de auriculares, cada uno con:    Doble función de volumen    Principal-Cue interruptores de entrada   Micrófono talkback a bordo   Micrófono Talkback entrada w / control de nivel </t>
  </si>
  <si>
    <t>BIGKNOB, CENTRAL STATION PLUS, MSC1</t>
  </si>
  <si>
    <t>MACKIE, PRESONUS, JBL</t>
  </si>
  <si>
    <t>MICROFONO INALAMBRICO</t>
  </si>
  <si>
    <t>Sistema de micrófono inalámbrico de mano, incluye transmisor de mano con capsula cardioide dinámica, receptor de rack diversity.   •Dimensiones: Receptor de 21.2 cm (ancho) x 20.2 cm (profundidad) x 4.3 cm (altura) / Transmisor de 5 cm (ancho) x 26.5 (largo)   •Peso: Receptor de 908 gramos / Transmisor de 454 gramos   •T.H.D. Distorsión: &lt; 0.9 %     •Relación Señal/Ruido: &gt; 110 dB(A)    •Respuesta de Frecuencia: 80 - 18000 Hz (Micrófono)   •Rango de Frecuencia Portadora: "G" 566MHz y 608 MHz   •Poder de Salida de RF: 30 mW    •Número de frecuencias: 1,680   •Conectores: 2 BNC, 50 Ohm de antena y 1/4" de audio</t>
  </si>
  <si>
    <t>EW135G3-G, XSW 35, ULXD24/SM58, ULXP24/58</t>
  </si>
  <si>
    <t>SENNHEISER, SHURE</t>
  </si>
  <si>
    <t>BATERIA PARA GRABACION</t>
  </si>
  <si>
    <t xml:space="preserve">Bateria de 6 o 5 piezas que incluye Bombo de 22 x18, Tom 1 de 10x8, Tom 2 12x9, Tom de Aire 1 4x14, Tom de Aire 2 16x16, Redoblante 14x7 o similar, herrajes en cromo, parches remo, juego de bases para platillos (Hi Hat, Crash, Ride) </t>
  </si>
  <si>
    <t>VELVETONE, BLASTER, PERFORMANCE, REFERENCE</t>
  </si>
  <si>
    <t>MAPEX, DW, PEARL</t>
  </si>
  <si>
    <t>Forros en lona, semi-duro e impermeable para set de 6 piezas de bateria bombo 22x18, tom 10x8, tom 2 12x9, Tom Aire 14x14, Tom Aire 2 16x16, Redoblante 14x7, debe incluir cremalleras y correas para transporte</t>
  </si>
  <si>
    <t>Silla para Baterista de altura ajustable, sillin acolchado de forma redondeada y apariencia cromada, sin espaldar</t>
  </si>
  <si>
    <t>T570A</t>
  </si>
  <si>
    <t>MAPEX, GIBRALTAR</t>
  </si>
  <si>
    <t>SOLUCION INTEGRAL COMPLEMENTACION LABORATORIO DE PRODUCCION</t>
  </si>
  <si>
    <t xml:space="preserve">INCLINOMETRO GRAFTSMAN digital con laser, lee claramente el ángulo de la herramienta a la décima de grado. Lee lado derecho hacia arriba o hacia abajo. Tono audible identifica ángulo en incrementos de 45 grados de 0 a 90 grados. Recuerda últimos 9 mediciones, calcula grados entre dos puntos de vista, los proyectos de color rojo brillante láser de punto con precisión a 1/4 pulg a 100 pies. Utilice hilos trípode o colgar magnéticamente. Ps. 1,2 libras. </t>
  </si>
  <si>
    <t>CABINAS SUBWOOFER MEYER SOUND HP 700-  Autoamplificados, Rango de frecuencia   28Hz-150Hz, respuesta de frecuencia 0Hz-125Hz +-4dB, 139 dB SPL, 02 parlantes de 18”, 4 Ohmios,  2.250 watts de potencia, dimensiones maximas 1167x572x762mm, peso maximo 92.5 kg sin herraje</t>
  </si>
  <si>
    <t>MEYER SOUND HP700</t>
  </si>
  <si>
    <t>FORROS abullonados en lona impermeable, costuras reforzadas, color negro, tapas para permitir el agarre en manijas y conexiones.</t>
  </si>
  <si>
    <t>CABINAS MEYER SOUND MICA- autoamplificado, Rango de frecuencia 60Hz-18kHz, respuesta de frecuencia 75Hz-17kHz +- 4dB, 138 dB SPL, 02 parlantes de 10”, 02 unidad Driver de 1.2”, 3020 watts de potencia, dimensiones Maximas 1052x340x452 mm, peso maximo 68.04, dimensiones 1052mm x 340mm x 452mm kg</t>
  </si>
  <si>
    <t>MEYER SOUND MICA.</t>
  </si>
  <si>
    <t>CARROS PARA TRANSPORTE de  cabinas MEYER - MICA, El carro permite transportar pilas de hasta cuatro gabinetes . Permitiendo el transporte cómodo de pilas recta o extendidos. Marco de acero resistente. Incluye pines QRP de 3/8" x 1.5" y extension trasera para nivelacion de cabinas en el carro.</t>
  </si>
  <si>
    <t xml:space="preserve">CABLEADO Set cableado de voltaje para sub bajos hp700 y cableado de audio para conexión. Cable BELDEN blindado, conectores tomas L6-20, conectores canon, extensiones de 20 metros hasta pulpo hembra de 32 Amperios con conectores L6-20 para conexión de todas las cabinas del Distro  </t>
  </si>
  <si>
    <t>FORROS  diseñados para cubrir un grupo de 4 cajas mica en el carro, forros abullonados en lona impermeable, costuras reforzadas, color negro.</t>
  </si>
  <si>
    <t xml:space="preserve">CABLEADO Set cableado de voltaje para las  cabinas mica y cableado de audio para conexión. Cable BELDEN blindado, conectores tomas L6-20, conectores canon, extensiones de 20 metros hasta pulpo hembra de 32 Amperios con conectores L6-20 para conexión de todas las cabinas del Distro  </t>
  </si>
  <si>
    <t xml:space="preserve">MONITORES MEYER SOUND MJ - F212A - Autoamplificados, Rango de frecuencia  55Hz – 18kHz, respuesta de frecuencia 60Hz-16kHz+-4dB, 139 dB @ 1 metro, 2 parlante de 12”, una Unidad Driver de 1.5”, 2550 watts, dimensiones 688x409x584 mm, peso 49kg   </t>
  </si>
  <si>
    <t>MEYER SOUND MJ-FP212A</t>
  </si>
  <si>
    <t>FORROS ABULLONADOS EN LONA IMPERMEABLE PARA MONITORES MJ F212A.  costuras reforzadas, color negro, tapas para permitir el agarre en manijas y conexiones.</t>
  </si>
  <si>
    <t xml:space="preserve">CABINA MEYER SOUND UPA-1P - PARA SIDEFILL - Autoamplificados, 2 vías, 1 parlante de 12”, 1 Driver de 1,4”, 550 watts, rango de  frecuencia 60Hz-18kHz, respuesta de  frecuencia 80Hz-17kHz, máximo SPL 133 dB @ 1 metro, dimensiones maxima (WXHXD)  368x569x363 mm, peso maximo 34,9 kg. </t>
  </si>
  <si>
    <t>MEYER SOUND UPA -1P</t>
  </si>
  <si>
    <t>FORRO ABULLONADO EN LONA IMPERMEABLE PAR SIDEFILL UPA - 1P.  costuras reforzadas, color negro, tapas para permitir el agarre en manijas y conexiones.</t>
  </si>
  <si>
    <t xml:space="preserve">CABINA MEYER SOUND HP600 PARA SIDEFILL - Autoamplificados, Rango de frecuencia  28Hz-150Hz, respuesta de frecuencia 30Hz-125Hz +-4Db, 139 Db SPL, 02 parlantes de 18”, 4 Ohmios,  2.250 watts de potencia, dimensiones maxima 1167x572x762mm, peso maximo 92.5 kg sin herraje  </t>
  </si>
  <si>
    <t>MEYER SOUND HP 600</t>
  </si>
  <si>
    <t>FORRO ABULLONADO EN LONA IMPERMEABLE PARA SUB BAJO HP 600  costuras reforzadas, color negro, tapas para permitir el agarre en manijas y conexiones.</t>
  </si>
  <si>
    <t>RACK PARA TRANSPORTE EN MADERA, HERRAJES METALICOS PARA GALILEO CALLISTO 616. FABRICADOS EN MADERA QUINTUPLEX DE 19MM, HERRAJERIA EN ALUMINIO.</t>
  </si>
  <si>
    <t>MESAS PROFESIONAL ECUALIZABLE PARA CONSOLA.   Dimension cerrada: 1210 x 975 x 180 mm    Abierta: 1210 x 975 x 1000 mm      altura 840 mm (33.07080 inch)    peso 27.2 kg (59.9760 lb)    capacidad carga 500 Kg (1102.500 lb)</t>
  </si>
  <si>
    <t>TARJETA DE EXPANSION ACE ALLEN AND HEATH. TARJETA DE AUDIO Y CONTROL EN FORMATO ACE PROPIO DE ALLEN&amp;HEATH EN EL CUAL SE PUEDEN ENVIAR Y RECIBIR HASTA 64 CANALES BIDIRECCIONALES DE AUDIO DIGITAL.</t>
  </si>
  <si>
    <t>ALLEN AND HEATH.</t>
  </si>
  <si>
    <t>LAMPARAS LED PARA CONSOLAS ALLEN AND HEATH. LAMPARA PARA CONSOLAS ALLEN&amp;HETAHCUENTA CON 4 LEDS, CUELLO DE GANZO DE 18 PULGADAS Y DIMMER</t>
  </si>
  <si>
    <t>CONECTOR de pines XLR    NEUTRIK metalico</t>
  </si>
  <si>
    <t xml:space="preserve">PINES para el sistema de colgado de las cabinas. 3/8 "X 1.125" QRP Botón azul de cabeza. </t>
  </si>
  <si>
    <t>RACK: PARA BASES DE MICROFONOS.   Fabricados en madera quintuplex de 19mm, color negro, herrajeria en aluminio, rodachinas, de facil transporte</t>
  </si>
  <si>
    <t xml:space="preserve">AUDIFONOS PROFESIONALES, SHURE SRH 840, Optimizados para   grabaciones profesionales en estudio, Circumaural Cerrado, Imán de neodimio,   dinámico de 40 mm, sensibilidad 102dB/mW, impedancia 44 ohmios, entrada maxima de alimentacion 1000 mW, rango de frecuencia 5hz - 25kHz, peso neto 372 gramos
 </t>
  </si>
  <si>
    <t xml:space="preserve">SHURE SRH 840 </t>
  </si>
  <si>
    <t>FURMAN PARA PROTECCION DE EQUIPO IN EAR, MICROFONERIA INALAMBRICA, NUEVA INTERFASE, NUEVO GALILEO. Maximum Output Current: 15 amps    Line Cord: Captive 3/14 AWG, 10 ft. black cord with NEMA 15 plug      Pull-out Lights: Two multi-LED, dimmable lamps     BNC Socket w/Switch: Rear rack lamp, 12VAC 500MA maxx (lamp not included)    Operating Voltage: 90 to 139 VAC    Spike Protection Mode: Line to neutral, zero ground leakage    Spike Clamping Voltage: 188 VAC peak @ 3,000 Amps    Response Time: 1 nanosecond Maximum Surge Current: 6,500 Amps    Noise Attenuation: 10 dB @ 10 kHz, 40 dB @ 100 kHz, 50 dB @ 500 kHz Dimensions: 19” W x 10.5” D x 1.75” H    Weight: 12 lbs.   Power Consumption: 12 watts</t>
  </si>
  <si>
    <t>40 METROS DE PISACABLE,  Fabricado en poliuretano fundido y moldeado, Protección superior para cables eléctricos, mangueras hidráulicas y neumáticas, y líneas de señal de audio y video.   Su diseño multicanal ayuda a organizar los cables.   Divisiones redondeadas protegen a los cables de cortes y rasgaduras.  Accesorios disponibles para construir una amplia variedad de configuraciones.</t>
  </si>
  <si>
    <r>
      <t xml:space="preserve">LUCES PAR 64 DE 1000 WATTS BOMBILLA FFP DE Nº 5 </t>
    </r>
    <r>
      <rPr>
        <sz val="9"/>
        <color indexed="8"/>
        <rFont val="Calibri"/>
        <family val="2"/>
      </rPr>
      <t>CON GELATINA Y PORTAFILTRO NECESARIO, 4 filtors de colores, clamp y guaya de agarre.</t>
    </r>
  </si>
  <si>
    <t xml:space="preserve">LUCES PAR LED Design Wash LED - LEDPAR MULTI (54)-ESPECIFICACIONES    • Voltaje de entrada: AC90-260V 50/60Hz     • Cantidades del LED: SI-028K: 54 * 1W RGB SI-028L: 54 * 3W RGB SI-028O: 54 * 1W RGB + A SI-028P: 54 * 3W RGB + A SI-028Q: 54 * 1W RGB + W SI -028R: 54 * 3W RGB + W   • Señal de control: DMX512, automóvil o soundactivated    • Canal de control: 3CH/8CH para RGB 4CH/9CH para RGBA / RGBW    • Consumo de energía: 40W/60W/120W/170W    • Dimensiones: 226 (D) * 305 (W) * 324 (H) mm    • Dimensiones del embalaje: 265 (D) * 265 (W) * 385 (H) mm    • Peso neto: 4kg    • Peso bruto: 4,7 kg     CARACTERISTICAS    • Funcionamiento automático con los programas integrados    • DMX512 controlable   • 3CH/8CH para RGB y 4CH/9CH para RGBA o RGBW    • Funcionamiento Master-Slave   • Control por la música    • RGB, RGBA o RGBW opcional (1W o 3W)    • 25 ° ángulo del haz default    • 50.000 horas de vida    • 0-100% oscurecimiento electrónico     • El color blanco de alta velocidad o el color del estroboscópico que cambia con rango de 1-13Hz frecuencia    • 40 ° Max temperatura ambiente   • 60 ° Temperatura máxima de luz de la igualdad    • TO.8A fusible
</t>
  </si>
  <si>
    <t xml:space="preserve"> SKU# DWZ056, </t>
  </si>
  <si>
    <t>Atomic 3000 DMX,• Lámpara Xenon de larga duración y 3.000 W incluida    • Temperatura de color de 5.600 K    • Efecto tipo "cegadora" continuo con función "auto fade"    • Ventilador de refrigeración silencioso controlado por temperatura     • Sistema inteligente de control de temperatura que eliminan las pausas de recuperación     • Control remoto Atomic  Detonator, kit de portalámparas para cambio de lámpara    • Fuente de alimentación auto ajustable (100-240 V, 50/60 Hz)     • DMX, stand-alone, master/esclavo o control remoto Detonator    • Efectos especiales pre-programados     Dimensiones   Largo: 425 mm sin soporte   Ancho: 245 mm sin soporte     Alto: 240 mm sin soporte   Peso: 7,5 kg sin soporte</t>
  </si>
  <si>
    <t xml:space="preserve">LUCES MINIBRUTUS DE 3 BOMBILLAS MINIMO, lampara de 600 watts, carcasa metalica para 03 lamparas </t>
  </si>
  <si>
    <t>BARRAS SOKAPEK PARA INTERCONECTAR LUCES. Tubo en aluminio de 2", con cableado interno N. 12, Tomas levinton dobles, chupos de 16 amperios.</t>
  </si>
  <si>
    <t>DIMMERS PACK DE 2.4 KW . 83-DMXDIM12 -  SPECIFICATIONS:   Channels: 12 x 20A modules • Control Input: Digital DMX512 or Analog 0-1 OVDC • LED Indicators: Phase power on indicator and DMX512 indicator • DMX Input Connector:    5 pin XLR female connector • Analog Input: 15 pin D-type connector • Dimmer Curve: Linear or square • Circuit Breaker: High speed type • LED Display: Displays DMX    address, voltage, dimming level and temperature • Output: Max. 2.4K/Ch @120VAC 50-60Hz • Wattage: Maximum wattage limit setting • Digital Dimming: Each channel can    be set in dimming or switch mode • Voltage: 3-Phase 4-wire 100-120VAC/200V -240VAC 45-63Hz (75A x 3P) • Frequency Tracking: Auto Adjusting • Size: 18.75”W x 6.75”H x   11.75”D • Net Weight: 32lbs</t>
  </si>
  <si>
    <t>KIT DE RACKS PARA LAS LUCES (EQUIPOS LUMINARIOS). Fabricados en madera quintuplex de 19mm, color negro, herrajeria en aluminio, rodachinas, de facil transporte</t>
  </si>
  <si>
    <t>ACOMETIDA DE 5 LINEAS CABLE PARA VOLTAGE GENERAL CON CONECTORES DE SEGURIDAD PARA PLANTA ELECTRICA A DIMMERS DE 50 METROS.</t>
  </si>
  <si>
    <t xml:space="preserve">KIT DE CABLEADO GENERAL PARA LAS LUCES CON CONECTORES, (PARA MANEJO DE MOVILES TIPO WASH LED)1 Cable AWG 4x10 de 104 hilos por conductor, chupos de 32 amperios hembra y macho de 30 metros, con pulpo de 32 amperios  6 lineas de 10 metros con tomas de 15 amperios; (PARA MANEJO DE MOVILES BEAM) 2 cables AWG de 4x10 de 104 hilos por conductor, chupos de 32 amperios hembra y macho de 30 metros, 2 pulpos de 32 amperios de 10 metros con 6 linea de 10 metros con tomas de 15 amperios; (cableado para par 64 de 1000 watts) 4 cables AWG 4x10 de 104 hilos por conductor, 30 metros con chupos de 16 amperios hembra y macho con tomas de 15 amperios; (PARA MANEJO DE PAR LED) 4 cables de 3x10 AWG de 104 hilos por conductor, de 10 metros con 6 cajas 5800 y tomas levinton 110 voltios 15 amperios, 4 cables de 3x10 de 30 metros con toma y clavija; (PARA MANEJO DE LUCES ATOMIK) 4 cables de 3x10 AWG de 104 hilos por conductor de 30 metros con tomas y clavijas levinton de 15 amperios; (PARA MANEJO DE LUCES MINIBRUTUS) 2 cables de 4x10 AWG de 104 hilos por conductor, con chupos de 16 amperios hembra y macho, 2 pulpos de 16 amperios con 3 lineas de 4 metros con tomas de 16 amperios </t>
  </si>
  <si>
    <t xml:space="preserve">CUBOS O VARITORES. Cubo con 4 caras, truss de 0,50 cms, con posibilidad de interconectar truss en aluminio de 50x60, capacidad de altura de 12 metros, rolling con capacidad de soporte de 1000 kg, base outriggers con niveladores a la vista en las 4 esquinas, </t>
  </si>
  <si>
    <t>DISTRIBUIDOR DE CORRIENTE CON TOTALIZADOR GENERAL Y MEDIDORES DE VOLTAJE Y AMPERAJE POR FASE CON 5 PARCIALES DE 100 METROS CALIBRE 00 MÍNIMO, ACOMETIDAS DE SEGURIDAD EN CADA PARCIAL. SISTEMA ELÉCTRICO INCLUYE TOTALIZADORES DE CORRIENTE,   Distribuidor de voltaje 110 vac – 220     indicadores de amperaje     indicador voltímetro    indicador de hertz,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04 salidas de 32amp- 4 polos con totalizador de protección  de 30amp por fase, 04 salidas de 16amp- 4 polos con totalizador de protección  de 20amp por fase, 08 salidas de toma 110v-15amp- 3 polos con totalizador de protección, 08 salidas de toma 220v-15amp con código de color- 3 polos con totalizador de protección, toda la conexión de salida con cableado No. 10 tri-filar, todo con terminales y protección con termoencogible.</t>
  </si>
  <si>
    <t>AMPLIFICADOR, MEZCLADOR,  PARLANTES,  SUB-BAJO, WALL PLATE, TELON, RACKS</t>
  </si>
  <si>
    <t xml:space="preserve">Amplificador de 2 canales, 200 watts/canal a 8Ω, 300 watts/canal a 4Ω, 430 watts/canal a 2Ω, Un mezclador de 2 canales para Mic XLR + 2 canales estereo, cada canal con ecualizador de 3 bandas. Phantom Power +48V. Master general en Fader de 60mm. Modulo USB con Play.  Seis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sub bajo activo ultra-portable para lugares donde se requiere un bajo extendido. Potencia de 250W RMS. Respuesta  en Frecuencia 46 Hz - 160 Hz. Parlante de 10".  Máxima salida de 122 dB @ 1m. Un wall Plate Pasivo - 15 pines HD, Audio Estéreo 3.5mm y 3 RCA. Un telón Eléctrico, formato 4:3 de 280x280 mts. Una unidad Rack de protección para Sub-Bajo SW110A,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 a unidad Rack de protección de equipos suministrados en estructura de madera de quíntuple de 12mm, cierres de mariposa, terminaciones en aluminio, herrajes americanos y cierres con porta candados para su seguridad, con doble tapa y rodachines. </t>
  </si>
  <si>
    <t>RMX850, AM220P. AD-S52T, SW110A, WAV5, RK-SW110, RK-15</t>
  </si>
  <si>
    <t>QSC, PHONIC, PROEL, KRAMER</t>
  </si>
  <si>
    <t>AMPLIFICADOR, MEZCLADOR,  PARLANTES,  WALL PLATE, TELON, RACK</t>
  </si>
  <si>
    <t>Amplificador de 2 canales, 200 watts/canal a 8Ω, 300 watts/canal a 4Ω, 430 watts/canal a 2Ω, Un mezclador de 2 canales para Mic XLR + 2 canales estereo, cada canal con ecualizador de 3 bandas. Phantom Power +48V. Master general en Fader de 60mm. Modulo USB con Play. cuatro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Wall Plate Pasivo - 15 pines HD, Audio Estéreo 3.5mm y 3 RCA. Un telón Eléctrico, formato 4:3 de 280x280 mts. Una unidad de Rack de protección de equipos suministrados en estructura de madera de quíntuple de 12mm, cierres de mariposa, terminaciones en aluminio, herrajes americanos y cierres con porta candados para su seguridad, con doble tapa y rodachines.</t>
  </si>
  <si>
    <t>RMX850, AM220P, AD-S52T, WAV-5, RK-15</t>
  </si>
  <si>
    <t>QSC, PHONIC, KRAMER</t>
  </si>
  <si>
    <t>ESTUCHE-RACK</t>
  </si>
  <si>
    <t>Estuche para K10 fabricado en Nylon acolchado y cubierta de malla para uso temporal al aire libre. Panel posterior y anterior desmontable para dar acceso a los conectores y controles. Panel de ventilación permite flujo de aire para evacuación de calor. Una unidad Rack para protección de AM642D 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</si>
  <si>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FK10-RK642</t>
  </si>
  <si>
    <t>QSC</t>
  </si>
  <si>
    <t>RACK</t>
  </si>
  <si>
    <t>RACK  Unidad Rack de empotrar para protección de Mezclador amplificador 156T, estructura en madera de quíntuple de 12mm, cierres de mariposa,  con puerta de caer, bandeja con compartimiento para micrófono inalambrico toda acolchada con espuma de alta densidad de micro porosa 15mm para garantizar el cuidado y protección del equipo, terminaciones en aluminio, herrajes americanos y cierres con porta candados para su  seguridad.</t>
  </si>
  <si>
    <t>RK-156T</t>
  </si>
  <si>
    <t>N/A</t>
  </si>
  <si>
    <t>ESTUCHE-RACK-MALETA</t>
  </si>
  <si>
    <t>Cuatro estuches para KW122 fabricado en Nylon acolchado y cubierta de malla para uso temporal al aire libre. Panel posterior y anterior desmontable para dar acceso a los conectores y controles. Panel de ventilación permite flujo de aire para evacuación de calor.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t>
  </si>
  <si>
    <t>F22-RK3200-FK12-RK1604-FRSM</t>
  </si>
  <si>
    <t>RACK-MALETA-ESTUCHE-AUDIFONO MONITOREO-SISTEMA INALAMBRICO UHF</t>
  </si>
  <si>
    <t>Unidad Rack para protección de DM-4800,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con unidad rack en la parte inferior  de 6 espacios de 19" con raqueable, bandeja espuma con compartimiento para microfono inalambrico, bandeja espuma con compartimiento para monitoreo personal inalambrico, bandeja espuma con compartimiento para 13 microfonos, bandeja espuma con compartimiento para cajas directas, una gaveta para cables y rodachines. Instalado y puesto en funcionamiento. UnA unidad rack tipo escritorio estructura en madera de quíntuple de 12mm, cierres de mariposa, terminaciones en aluminio, herrajes americanos y cierres con porta candados para su  seguridad, para mezlcadora de luces, con dos gavetas grandes , gavetas pequeñas  rodachines. Instalado y puesto en funcionamiento. Dos Unidades de rack para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de rack para protección de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Dos maletas para tubo extensor 21347 fabricado en Nylon acolchados con dos compartimientos.  Una unidad de rack de protección para TN-3208, estructura en madera de quíntuple de 12mm, cierres de mariposa, toda acolchada con espuma de alta densidad de micro porosa 15mm para garantizar el cuidado y protección del equipo, terminaciones en aluminio, herrajes americanos y cierres con porta candados para su  seguridad. Dos estuches para  K12 fabricado en Nylon acolchado y cubierta de malla para uso temporal al aire libre. Panel posterior y anterior desmontable para dar acceso a los conectores y controles. Panel de ventilación permite flujo de aire para evacuación de calor. Dos maletas para RSM fabricado en Nylon acolchado con siete compartimientos. Un audífono profesional para monitoreo con bocinas dinamicas de neodimio de 40 mm proveen una alra respuesta en frecuencia.   Almoadillas reemplazables. Respuesta en frecuencia 5 Hz a 25 kHz. Dos sistemas inalambricos UHF DIGITAL (Transmisor y Receptor) sin micrófono. Tecnología digital de 24-bit / 48 kHz para un sonido preciso. Rango de frecuencia de 20 Hz - 20 kHz que capta cada detalle. Receptor digital diversificado que permite una señal inalámbrica sólida. Operación en los 900 MHz, libre de interferencia de las señales de televisión.</t>
  </si>
  <si>
    <t>RK4800-RK-LUCES-RKKLA-RK181-F21347-RK3208-FK12-FREM-SRH840-PGXD14</t>
  </si>
  <si>
    <t>N/A-SHURE</t>
  </si>
  <si>
    <t xml:space="preserve">Cuatro estuches para KW122 fabricado en Nylon acolchado y cubierta de malla para uso temporal al aire libre. Panel posterior y anterior desmontable para dar acceso a los conectores y controles. Panel de ventilación permite flujo de aire para evacuación de calor. Una unidad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 </t>
  </si>
  <si>
    <t>F122-RK181-RK3200-FK12-RK1604-FRSM</t>
  </si>
  <si>
    <t>RACK-MALETA-AUDIFONO MONITOREO-SISTEMA INALAMBRICO UHF-MONITOR</t>
  </si>
  <si>
    <t>Dos unidades rack de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maleta para tubo extensor 21347 fabricado en Nylon acolchados con dos compartimientos. Una unidad rck para protección para 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un iMac 27" y un MacBook 15",  una gaveta para extensiones, con rodachines. Instalado y puesto en funcionamiento. Un audífono profesional para monitoreo con bocinas dinamicas de neodimio de 40 mm proveen una alra respuesta en frecuencia, almoadillas reemplazables. Respuesta en frecuencia 5 Hz a 25 kHz. Dos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</si>
  <si>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RKKLA-RK181-F21347-RKSC48-SRH840-PGXD14-N/A</t>
  </si>
  <si>
    <t>N/A-SHURE-SAMSUNG-LOGITECH</t>
  </si>
  <si>
    <t>RACK-ESTUCHE-MALETA-AUDIFONO MONITOREO-SISTEMA INALMABRICO UHF-MONITOR</t>
  </si>
  <si>
    <t>Dos rack protección con capacidad para dos WL3082,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estuche con capacidad para dos WL3082 fabricado en Nylon acolchado y cubierta de malla para uso temporal al aire libre. Panel posterior y anterior desmontable para dar acceso a los conectores y controles. Panel de ventilación permite flujo de aire para evacuación de calor. Dos rack protección para WL212, estructura en madera de quíntuple de 12mm, cierres de mariposa, toda acolchada con espuma de alta densidad de micro porosa 15mm para garantizar el cuidado y protección del equipo, terminaciones en aluminio, herrajes americanos y cierres con porta candados para su  seguridad, doble tapa y rodachines. Un rack protección para amplificadores y  procesos de 10 espacios, estructura en madera de quíntuple de 12mm, cierres de mariposa, terminaciones en aluminio, herrajes americanos y cierres con porta candados para su  seguridad, con doble tapa y rodachines. Una unidad rack protección paraSC48,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para, enganchar huecos para salida de cables, con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cajas directas, bandeja espuma compartimiento para un iMac 27" y un MacBook 15",  una gaveta para extensiones, con rodachines. Instalado y puesto en funcionamiento.  Una unidad rack protección para Bundel, estructura en madera de quíntuple de 12mm, cierres de mariposa, terminaciones en aluminio, herrajes americanos y cierres con porta candados para su  seguridad, con doble tapa.  Cuatro estuches para K10 fabricado en Nylon acolchado y cubierta de malla para uso temporal al aire libre. Panel posterior y anterior desmontable para dar acceso a los conectores y controles. Panel de ventilación permite flujo de aire para evacuación de calor.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 2408, estructura en madera de quíntuple de 12mm, cierres de mariposa, toda acolchada con espuma de alta densidad de micro porosa 15mm para garantizar el cuidado y protección del equipo, terminaciones en aluminio, herrajes americanos y cierres con porta candados para su  seguridad. Tres maletas para RSM fabricado en Nylon acolchado con siete compartimientos. Un audífono profesional para monitoreo con bocinas dinamicas de neodimio de 40 mm proveen una alra respuesta en frecuencia, almoadillas reemplazables. Respuesta en frecuencia 5 Hz a 25 kHz. Un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</si>
  <si>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RK3082-F3082-RK212-RK10-RKSC48-RKBUNDEL-FK10-FK12-RK2408-RFSM-SRH840-PGXD14-N/A</t>
  </si>
  <si>
    <t>N/A-QSC-SHURE-SAMSUNG-LOGITECH</t>
  </si>
  <si>
    <t>Dos estuches para K12 fabricado en Nylon acolchado y cubierta de malla para uso temporal al aire libre. Panel posterior y anterior desmontable para dar acceso a los conectores y controles. Panel de ventilación permite flujo de aire para evacuación de calor. Dos rack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AM642DUSB,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</si>
  <si>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FK12-RKSUB-RK-642</t>
  </si>
  <si>
    <t>KIT CABLES-MUEBLE MEZCLADORA</t>
  </si>
  <si>
    <t>Un kit de cables para C|24. Un mueble para C/24 con compartimientos raqueables para procesos, soportes para monitores de estudio y pantalla, un mueble para las CPU y un mueble para accesorioscon compartimientos y puertas.</t>
  </si>
  <si>
    <t>C|24 CABLE KIT-MSC|24</t>
  </si>
  <si>
    <t>VALOR PROPUESTA DEL GRUPO</t>
  </si>
  <si>
    <t xml:space="preserve">DIFERENCIALES 1 TON YALE. modelo VSplus  Capacidades 1.000 kg    El nuevo polipasto manual de cadena modelo     VSplus se ha desarollado basado en el conocido    modelo VS incorporando una serie de avances tecnológicos. Con su carcasa extremadamente robusta  completamente de acero, los rodamientos de alta calidad para piñon, nuez de cadena y engranaje,  marcamos nuevos estandares. El VSplus se  distingue por su máxima protección anti-corrosiva y  está diseñado para mantenimiento rápido y fácil. • 4 bulones de acero refuerzan las carcasas.   Las cubiertas de la polea de mando y del    engranaje están especialmente reforzadas para   incrementar la estabilidad y robustez del aparato.   • Rodillos mecanizados con precisión garantizan un recorrido perfecto de la cadena de carga.  • Rodamientos encapsulados y lubricados de por   vida en el engranaje incrementan la durabilidad y  facilitan el mantenimiento.   • El sistema de freno especialmente cerrado para   protegerle contra polvo y suciedad conlleva una   máxima protección contra la corrosión. • Recogedor de cadena  • Cadenas de acero inoxidable y resistentes contra   ácidos  con recogedor de   }cadena </t>
  </si>
  <si>
    <t xml:space="preserve">MOTORES Motores CM de 1 toneladas con cadenas y cableado.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Heavy Duty DC Brake: diseñado para una larga vida útil, la ubicación del freno permite un  acceso rápido y fácil inspección. Bajo Control de Voltaje: 110 voltios cables largos sin caída de tensión. 24 y 48 voltios opcional. (Unidad únicamente bajo voltaje)   Carcasa resistente y ligero: fundición de aluminio. Negro final cubierto polvo de baja visibilidad.   Apalancamiento: diseño helicoidal para larga vida útil y un funcionamiento suave.  Cadena de carga: diseñado y fabricado por Columbus McKinnon. Galvanizado para proteger contra la corrosión.   Ciclo de trabajo: H-4 de trabajo nominal para aplicaciones de trabajo pesado. 2M + clase FEM. Ciclo de deber el 50% o 300 on / off por hora.   Eléctrica: cables con protección de dedos cumple con todos los códigos eléctricos. Tapones de cambio rápido permiten Tensiones 208 a través de 460. Evita conexiones de tensión inadecuadas que pueden causar daños elevador. (Unidad únicamente bajo voltaje)    Ajustable Interruptor de límite: final de carrera de tornillo que detiene automáticamente el gancho en cualquier punto predeterminado cuando ya sea subir o bajar, la prevención de sobrecarrera. (Unidad únicamente bajo voltaje)    Protector de sobrecarga: diseñado para evitar levantamiento de sobrecargas excesivas. Ayuda a prevenir el levantamiento de las sobrecargas peligrosas. Métricas puntuación    Doble freno CC: dos actúan Frenos DC independientes de frenado redundante. Kit de instalación de campo disponibles.   AC Encoders freno eléctrico disponibles: incrementales y absolutos.   Cadena Bolsas: Las bolsas de tipo tela fácil de montar.  Unidades de Velocidad Variable disponibles   Aleación Latchlok Hooks: permanece bloqueada hasta que se libera por el operador, incluso si la cadena se afloja  Unidad de Control Directo: Con un solo cable, la unidad de control directo se puede utilizar como parte de un sistema con varias unidades con un solo control. La estrella polar es compatible con los controladores de control de motores más directos   </t>
  </si>
  <si>
    <t>ROBOTS DE CABEZA MOVIL TIPO WASH LIGHT TIPOP LED, LEDWash 324, • 08PCS 3W LED (RGBW)   • 50.000 horas vida útil y bajo consumo de energía     • 8/16 bits de resolución suave y preciso de PAN / TILT movimiento     • 540 ° / 630 ° pan y 265 ° de movimiento de inclinación    • Escanear memoria de posición, auto reposición después del movimiento inesperado    • RGB de mezcla de color    • Obturador LED   • LED de atenuación    • LED efecto de arco iris    • Efecto Macros    • Efecto estroboscópico con 18 destellos por segundo y el efecto del pulso    • General de regulación y cortinas de los cuatro colores    • 13 canales DMX    • DMX512, amo-esclavo y sonido activaron operación controlables o auto    • Azul pantalla LCD de fondo    • Powercon EN    • 45 ° C de temperatura ambiente máx   • Grado de protección IP20    • 55 dB a la potencia 3-dB    • 3 pines o 5-pin conectores DMX       ESPECIFICACIONES   • Voltaje de entrada: AC90-260V / 50/60Hz   • Cantidades del LED: 108 * 3W LED (RGBW)    • Señal de control: DMX512, amo-esclavo y se activa por sonido o el funcionamiento automático    • Canal de control: 13 canales DMX    • Consumo de energía: 350W    • Dimensiones: 229 (D) * 330 (W) * 437 (H) mm    • Dimensiones del embalaje: 400 (D) * 300 (W) * 430 (H) mm    • Peso neto: 11 kg  • Peso bruto: 12kg</t>
  </si>
  <si>
    <t>BEAM LIGH 200, Voltaje de entrada 110-240V, 50/60Hz, lámpara de descarga con un quemador de arco corto Philips MSD Platinum 5R Lamp, 189W, 8500K, angulo de haz paralelo 0º - 3.8º, vida media lámpara 2000 horas, 3 lentes de combinación óptica, salida de luz 20 metros, sistema de color intercambiable con 17 gobos fijos mas efectos de las sacudidas, filtro frost, obturador mecánico y efecto estroboscópico de velocidad ajustable, amortiguador mecánico, control y programación 20 DMX control de canales, LED rojo display, PAN/TILT Resolution 16 Bit, Control de movimiento Vectorial, DMX Signal Connection 3 Pin de salida, PAN=540º - TILT=250º, peso 17.5kg (38.6 Lb).</t>
  </si>
  <si>
    <t xml:space="preserve">MÁQUINA DE HUMO TIPO FOGGER -    Radiance Hazer, 4-Port Rapid Clean Vaporizer     Built-In DMX    Variable Fan    Variable Haze Output    Stand Alone Operation    Optional Remote w/ Timer   Use 2L &amp; 4L Jug   Enormous Output, Output       Run Time: Continuous   Reheat Time: 8 minutes    Fluid Consumption: 6.7 cc per/ min (Full Output)      Technical Benchmark Spec.: Continuous - 400 cc/ hour.  Competitive Comparison: 10,000cfm, Specifications     Length: 16 in 41 cm    Width: 13 in 33 cm   Height: 7 in 18 cm    Net Weight: 28 lbs 13 kgs   Power Cord: 6 ft - 1.8 m   Heater Watts: 500 Watts   Rating: 110 volt AC 50/60 hz 5 amps.      Radiance Hazer - INCLUIDO LÍQUIDO Y DOS (2) TURBOVENTILADORES.    </t>
  </si>
  <si>
    <t>RACK DISTRO PARA EMPOTRAR LOS DIMMER, SISTEMA ELÉCTRICO INCLUYE TOTALIZADORES DE CORRIENTE, RACK – DISTRIBUIDOR DE CORRIENTE 110 VAC– 220 INCLUYE ESPACIO PARA EMPOTRAR DIMMER CON SALIDAS A  ILUMINACION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08 salidas de 32amp- 4 polos con totalizador de protección  de 30amp por fase, 04 salidas de 16amp- 4 polos con totalizador de protección  de 20amp por fase, 08 salidas de toma 110v-15amp- 3 polos con totalizador de protección, , 08 salidas de toma 220v-15amp con código de color- 3 polos con totalizador de protección, toda la conexión de salida con cableado No. 10 tri-filar, todo con terminales y protección con termoencogible.</t>
  </si>
  <si>
    <t>Basado en la forma de calabaza de los modelos naturales    El cuerpo de durable fibra de vidrio blanca está envuelto con una celosía de cuentas Jenigor de plástico   Sonidos fuertes y agudos de shaker y sonaja
El cuerpo grande de fibra de vidrio, con cuello grueso y boca amplia producen tonos extremadamente graves al golpearlo en la base    Un aro de hule rodea la boca del shékere para protegerlo  Atractivas cuentas rojas y negras, hiladas a mano de la manera tradicional, y un cuerpo blanco se ven muy bien en el escenario</t>
  </si>
  <si>
    <t>CONSOLA PILOT 3000 PARA MANEJO DE CABEZAS MOVILES, PAR LED Y DIMMERS. Features    1024 DMX channels.    2 DMX Out lines     1 DMX In line (independent).    20 keys for direct access to Playbacks.   Shape Engine    Personality library    1024 Channels on 2 independent DMX 521 lines for teh control of either automated fixtures or dimmers.    Playback of a maximum of 20 cue-lists simultaneously.    Advanced shape engine.   Updateable personality library.   6 families of Palettes for rapid control of the automated fixtures's functions.    Cues: max 999 for each playback register.   Maximum number of cues storable per show: 6000      64 MB outboard memory on compact flash card. Connections   2 DMX Out  1 DMX In  Aux In (Pedal In)    SMPTE In     MIDI In/Out/Thru    Audio In  USB   Two USB to light sockets   Connector for Compac Flash drive   Programming and Control  1024 freely configurable DMX channels for any number of dimmer channels and/or automated fixtures. Powerful GUI for easy programming and control of a maximum of 400 Cue-lists, each with a maximum od 999 Cues.   Rapid access to all functions by means of a touch screen monitor with 320X240 resolution.    6 completely confugurable scene cntrol faders.      Hardware  6 freely programmable faders.    10 keys for direct access to playback and programming functions.    20 keys for direct access to playback regusters    4 encoder wheels for controlling attributes during programming and control of effects during playback.    Grand Master fader + DBO key.   Jog Ball for PAN and TILT control with "locks" and "fine" buttons.  Built-microphone.   2 flexible USB LED lights.   Universla 82-265 Volt onboard  switching power supply.   Dimensions   (HxWxD) 13.5 x 50.3 x 35.8 cm   Weight: 4Kg</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</si>
</sst>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quot;$&quot;\ * #,##0.00_ ;_ &quot;$&quot;\ * \-#,##0.00_ ;_ &quot;$&quot;\ * &quot;-&quot;_ ;_ @_ "/>
  </numFmts>
  <fonts count="51">
    <font>
      <sz val="11"/>
      <color theme="1"/>
      <name val="Calibri"/>
      <family val="2"/>
    </font>
    <font>
      <sz val="11"/>
      <color indexed="8"/>
      <name val="Calibri"/>
      <family val="2"/>
    </font>
    <font>
      <b/>
      <sz val="12"/>
      <color indexed="8"/>
      <name val="Tahoma"/>
      <family val="2"/>
    </font>
    <font>
      <sz val="8.5"/>
      <name val="Tahoma"/>
      <family val="2"/>
    </font>
    <font>
      <sz val="10"/>
      <name val="Arial"/>
      <family val="2"/>
    </font>
    <font>
      <sz val="12"/>
      <name val="Tahoma"/>
      <family val="2"/>
    </font>
    <font>
      <sz val="12"/>
      <color indexed="8"/>
      <name val="Tahoma"/>
      <family val="2"/>
    </font>
    <font>
      <b/>
      <sz val="8.5"/>
      <name val="Tahoma"/>
      <family val="2"/>
    </font>
    <font>
      <b/>
      <sz val="8.5"/>
      <color indexed="8"/>
      <name val="Tahoma"/>
      <family val="2"/>
    </font>
    <font>
      <sz val="9"/>
      <name val="Calibri"/>
      <family val="2"/>
    </font>
    <font>
      <sz val="8.5"/>
      <color indexed="8"/>
      <name val="Tahoma"/>
      <family val="2"/>
    </font>
    <font>
      <sz val="9"/>
      <color indexed="8"/>
      <name val="Calibri"/>
      <family val="2"/>
    </font>
    <font>
      <sz val="9"/>
      <color indexed="63"/>
      <name val="Calibri"/>
      <family val="2"/>
    </font>
    <font>
      <b/>
      <sz val="9"/>
      <color indexed="8"/>
      <name val="Calibri"/>
      <family val="2"/>
    </font>
    <font>
      <sz val="10"/>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0"/>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bottom style="medium"/>
    </border>
    <border>
      <left style="thin"/>
      <right style="medium"/>
      <top style="thin"/>
      <bottom/>
    </border>
    <border>
      <left style="thin"/>
      <right style="medium"/>
      <top/>
      <bottom/>
    </border>
    <border>
      <left style="thin"/>
      <right style="medium"/>
      <top/>
      <bottom style="thin"/>
    </border>
    <border>
      <left style="medium"/>
      <right style="thin"/>
      <top/>
      <bottom style="medium"/>
    </border>
    <border>
      <left style="thin"/>
      <right style="thin"/>
      <top/>
      <bottom style="medium"/>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lignment/>
      <protection/>
    </xf>
    <xf numFmtId="0" fontId="39" fillId="30" borderId="0" applyNumberFormat="0" applyBorder="0" applyAlignment="0" applyProtection="0"/>
    <xf numFmtId="0" fontId="40"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4" fillId="0" borderId="0">
      <alignment vertical="center"/>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8">
    <xf numFmtId="0" fontId="0" fillId="0" borderId="0" xfId="0" applyFont="1" applyAlignment="1">
      <alignment/>
    </xf>
    <xf numFmtId="0" fontId="10" fillId="0" borderId="10" xfId="0" applyFont="1" applyBorder="1" applyAlignment="1" applyProtection="1">
      <alignment horizontal="center" vertical="center" wrapText="1"/>
      <protection locked="0"/>
    </xf>
    <xf numFmtId="164" fontId="10" fillId="0" borderId="10" xfId="0" applyNumberFormat="1" applyFont="1" applyBorder="1" applyAlignment="1" applyProtection="1">
      <alignment vertical="center"/>
      <protection locked="0"/>
    </xf>
    <xf numFmtId="0" fontId="10" fillId="0" borderId="11" xfId="0" applyFont="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xf>
    <xf numFmtId="165" fontId="9" fillId="0" borderId="10" xfId="0" applyNumberFormat="1" applyFont="1" applyFill="1" applyBorder="1" applyAlignment="1" applyProtection="1">
      <alignment horizontal="center" vertical="center" wrapText="1"/>
      <protection/>
    </xf>
    <xf numFmtId="165" fontId="9" fillId="0" borderId="10" xfId="55"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locked="0"/>
    </xf>
    <xf numFmtId="164" fontId="10" fillId="0" borderId="12" xfId="0" applyNumberFormat="1" applyFont="1" applyBorder="1" applyAlignment="1" applyProtection="1">
      <alignment vertical="center"/>
      <protection locked="0"/>
    </xf>
    <xf numFmtId="0" fontId="10" fillId="0" borderId="13" xfId="0" applyFont="1" applyBorder="1" applyAlignment="1" applyProtection="1">
      <alignment horizontal="center" vertical="center" wrapText="1"/>
      <protection locked="0"/>
    </xf>
    <xf numFmtId="0" fontId="3" fillId="0" borderId="0" xfId="0" applyFont="1" applyFill="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wrapText="1"/>
      <protection/>
    </xf>
    <xf numFmtId="164" fontId="2" fillId="0" borderId="0" xfId="50" applyNumberFormat="1" applyFont="1" applyAlignment="1" applyProtection="1">
      <alignment/>
      <protection/>
    </xf>
    <xf numFmtId="0" fontId="5"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wrapText="1"/>
      <protection/>
    </xf>
    <xf numFmtId="164" fontId="6" fillId="0" borderId="0" xfId="50" applyNumberFormat="1" applyFont="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0" xfId="0" applyFont="1" applyFill="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164" fontId="8" fillId="0" borderId="15" xfId="50" applyNumberFormat="1" applyFont="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0" xfId="53" applyFont="1" applyFill="1" applyBorder="1" applyAlignment="1" applyProtection="1">
      <alignment horizontal="justify" vertical="center" wrapText="1"/>
      <protection/>
    </xf>
    <xf numFmtId="0" fontId="9" fillId="0" borderId="10" xfId="53" applyFont="1" applyFill="1" applyBorder="1" applyAlignment="1" applyProtection="1">
      <alignment horizontal="center" vertical="center" wrapText="1"/>
      <protection/>
    </xf>
    <xf numFmtId="0" fontId="9" fillId="0" borderId="10" xfId="53" applyFont="1" applyFill="1" applyBorder="1" applyAlignment="1" applyProtection="1">
      <alignment horizontal="center" vertical="center"/>
      <protection/>
    </xf>
    <xf numFmtId="0" fontId="9" fillId="0" borderId="10" xfId="55" applyFont="1" applyFill="1" applyBorder="1" applyAlignment="1" applyProtection="1">
      <alignment horizontal="center" vertical="center"/>
      <protection/>
    </xf>
    <xf numFmtId="0" fontId="9" fillId="0" borderId="10" xfId="0" applyFont="1" applyFill="1" applyBorder="1" applyAlignment="1" applyProtection="1">
      <alignment horizontal="justify" vertical="center" wrapText="1"/>
      <protection/>
    </xf>
    <xf numFmtId="0" fontId="9" fillId="0" borderId="10" xfId="0" applyFont="1" applyFill="1" applyBorder="1" applyAlignment="1" applyProtection="1">
      <alignment horizontal="center" vertical="center"/>
      <protection/>
    </xf>
    <xf numFmtId="0" fontId="11" fillId="0" borderId="10" xfId="45" applyFont="1" applyFill="1" applyBorder="1" applyAlignment="1" applyProtection="1">
      <alignment horizontal="left" vertical="center" wrapText="1"/>
      <protection/>
    </xf>
    <xf numFmtId="0" fontId="11" fillId="0" borderId="10" xfId="45" applyFont="1" applyFill="1" applyBorder="1" applyAlignment="1" applyProtection="1">
      <alignment horizontal="justify" vertical="center" wrapText="1"/>
      <protection/>
    </xf>
    <xf numFmtId="0" fontId="9" fillId="0" borderId="10" xfId="54" applyFont="1" applyFill="1" applyBorder="1" applyAlignment="1" applyProtection="1">
      <alignment horizontal="justify" vertical="center" wrapText="1"/>
      <protection/>
    </xf>
    <xf numFmtId="0" fontId="49"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justify" vertical="center" wrapText="1"/>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50" fillId="0" borderId="10" xfId="0" applyNumberFormat="1" applyFont="1" applyFill="1" applyBorder="1" applyAlignment="1" applyProtection="1">
      <alignment horizontal="justify" vertical="center" wrapText="1"/>
      <protection/>
    </xf>
    <xf numFmtId="0" fontId="49" fillId="0" borderId="10" xfId="0" applyFont="1" applyFill="1" applyBorder="1" applyAlignment="1" applyProtection="1">
      <alignment horizontal="justify" vertical="center" wrapText="1"/>
      <protection/>
    </xf>
    <xf numFmtId="0" fontId="9" fillId="0" borderId="10" xfId="0" applyFont="1" applyFill="1" applyBorder="1" applyAlignment="1" applyProtection="1">
      <alignment horizontal="left" vertical="center"/>
      <protection/>
    </xf>
    <xf numFmtId="0" fontId="9" fillId="0" borderId="10" xfId="55" applyFont="1" applyFill="1" applyBorder="1" applyAlignment="1" applyProtection="1">
      <alignment horizontal="justify" vertical="center" wrapText="1"/>
      <protection/>
    </xf>
    <xf numFmtId="0" fontId="9" fillId="0" borderId="10" xfId="55" applyFont="1" applyFill="1" applyBorder="1" applyAlignment="1" applyProtection="1">
      <alignment horizontal="center" vertical="center" wrapText="1"/>
      <protection/>
    </xf>
    <xf numFmtId="0" fontId="50" fillId="0" borderId="10" xfId="47" applyFont="1" applyFill="1" applyBorder="1" applyAlignment="1" applyProtection="1">
      <alignment horizontal="justify" vertical="center" wrapText="1"/>
      <protection/>
    </xf>
    <xf numFmtId="0" fontId="15" fillId="0" borderId="10" xfId="0" applyFont="1" applyFill="1" applyBorder="1" applyAlignment="1" applyProtection="1">
      <alignment horizontal="justify" vertical="center" wrapText="1"/>
      <protection/>
    </xf>
    <xf numFmtId="0" fontId="9" fillId="0" borderId="18" xfId="0" applyNumberFormat="1"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left" vertical="center" wrapText="1"/>
      <protection/>
    </xf>
    <xf numFmtId="0" fontId="9" fillId="0" borderId="12" xfId="0" applyFont="1" applyFill="1" applyBorder="1" applyAlignment="1" applyProtection="1">
      <alignment horizontal="justify" vertical="center" wrapText="1"/>
      <protection/>
    </xf>
    <xf numFmtId="0" fontId="9" fillId="0" borderId="12" xfId="0"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164" fontId="7" fillId="0" borderId="19" xfId="0" applyNumberFormat="1"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center" vertical="center" wrapText="1"/>
      <protection/>
    </xf>
    <xf numFmtId="0" fontId="9" fillId="0" borderId="17"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164" fontId="10" fillId="0" borderId="25"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10"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Letra" xfId="47"/>
    <cellStyle name="Comma" xfId="48"/>
    <cellStyle name="Comma [0]" xfId="49"/>
    <cellStyle name="Currency" xfId="50"/>
    <cellStyle name="Currency [0]" xfId="51"/>
    <cellStyle name="Neutral" xfId="52"/>
    <cellStyle name="Normal 11" xfId="53"/>
    <cellStyle name="Normal 13" xfId="54"/>
    <cellStyle name="Normal 2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zoomScale="82" zoomScaleNormal="82" zoomScalePageLayoutView="0" workbookViewId="0" topLeftCell="F1">
      <selection activeCell="H14" sqref="H14"/>
    </sheetView>
  </sheetViews>
  <sheetFormatPr defaultColWidth="11.421875" defaultRowHeight="15"/>
  <cols>
    <col min="1" max="2" width="11.421875" style="28" customWidth="1"/>
    <col min="3" max="3" width="26.8515625" style="29" customWidth="1"/>
    <col min="4" max="4" width="116.28125" style="30" customWidth="1"/>
    <col min="5" max="5" width="15.7109375" style="30" customWidth="1"/>
    <col min="6" max="6" width="17.8515625" style="31" customWidth="1"/>
    <col min="7" max="7" width="16.00390625" style="32" customWidth="1"/>
    <col min="8" max="8" width="40.140625" style="11" customWidth="1"/>
    <col min="9" max="9" width="30.28125" style="11" customWidth="1"/>
    <col min="10" max="10" width="23.7109375" style="11" customWidth="1"/>
    <col min="11" max="11" width="19.57421875" style="11" customWidth="1"/>
    <col min="12" max="12" width="21.421875" style="11" customWidth="1"/>
    <col min="13" max="13" width="17.421875" style="11" customWidth="1"/>
    <col min="14" max="14" width="15.421875" style="11" customWidth="1"/>
    <col min="15" max="15" width="15.7109375" style="11" customWidth="1"/>
    <col min="16" max="16384" width="11.421875" style="11" customWidth="1"/>
  </cols>
  <sheetData>
    <row r="1" spans="1:15" ht="15">
      <c r="A1" s="77" t="s">
        <v>0</v>
      </c>
      <c r="B1" s="77"/>
      <c r="C1" s="77"/>
      <c r="D1" s="77"/>
      <c r="E1" s="77"/>
      <c r="F1" s="77"/>
      <c r="G1" s="77"/>
      <c r="H1" s="77"/>
      <c r="I1" s="77"/>
      <c r="J1" s="77"/>
      <c r="K1" s="77"/>
      <c r="L1" s="77"/>
      <c r="M1" s="77"/>
      <c r="N1" s="77"/>
      <c r="O1" s="77"/>
    </row>
    <row r="2" spans="1:15" ht="15">
      <c r="A2" s="12"/>
      <c r="B2" s="12"/>
      <c r="C2" s="13"/>
      <c r="D2" s="12"/>
      <c r="E2" s="14"/>
      <c r="F2" s="15"/>
      <c r="G2" s="15"/>
      <c r="H2" s="16"/>
      <c r="I2" s="12"/>
      <c r="J2" s="12"/>
      <c r="K2" s="17"/>
      <c r="L2" s="17"/>
      <c r="M2" s="17"/>
      <c r="N2" s="17"/>
      <c r="O2" s="17"/>
    </row>
    <row r="3" spans="1:15" ht="45" customHeight="1">
      <c r="A3" s="78" t="s">
        <v>1</v>
      </c>
      <c r="B3" s="78"/>
      <c r="C3" s="78"/>
      <c r="D3" s="78"/>
      <c r="E3" s="78"/>
      <c r="F3" s="78"/>
      <c r="G3" s="78"/>
      <c r="H3" s="78"/>
      <c r="I3" s="78"/>
      <c r="J3" s="78"/>
      <c r="K3" s="78"/>
      <c r="L3" s="78"/>
      <c r="M3" s="78"/>
      <c r="N3" s="78"/>
      <c r="O3" s="78"/>
    </row>
    <row r="4" spans="1:15" ht="15">
      <c r="A4" s="18"/>
      <c r="B4" s="18"/>
      <c r="C4" s="19"/>
      <c r="D4" s="18"/>
      <c r="E4" s="20"/>
      <c r="F4" s="21"/>
      <c r="G4" s="21"/>
      <c r="H4" s="22"/>
      <c r="I4" s="18"/>
      <c r="J4" s="18"/>
      <c r="K4" s="17"/>
      <c r="L4" s="17"/>
      <c r="M4" s="17"/>
      <c r="N4" s="17"/>
      <c r="O4" s="17"/>
    </row>
    <row r="5" spans="1:15" ht="15">
      <c r="A5" s="77" t="s">
        <v>2</v>
      </c>
      <c r="B5" s="77"/>
      <c r="C5" s="77"/>
      <c r="D5" s="77"/>
      <c r="E5" s="77"/>
      <c r="F5" s="77"/>
      <c r="G5" s="77"/>
      <c r="H5" s="77"/>
      <c r="I5" s="77"/>
      <c r="J5" s="77"/>
      <c r="K5" s="77"/>
      <c r="L5" s="77"/>
      <c r="M5" s="77"/>
      <c r="N5" s="77"/>
      <c r="O5" s="77"/>
    </row>
    <row r="6" spans="1:15" ht="15">
      <c r="A6" s="23"/>
      <c r="B6" s="23"/>
      <c r="C6" s="24"/>
      <c r="D6" s="25"/>
      <c r="E6" s="25"/>
      <c r="F6" s="26"/>
      <c r="G6" s="27"/>
      <c r="H6" s="17"/>
      <c r="I6" s="17"/>
      <c r="J6" s="17"/>
      <c r="K6" s="17"/>
      <c r="L6" s="17"/>
      <c r="M6" s="17"/>
      <c r="N6" s="17"/>
      <c r="O6" s="17"/>
    </row>
    <row r="8" ht="11.25" thickBot="1"/>
    <row r="9" spans="1:15" s="39" customFormat="1" ht="80.25" customHeight="1">
      <c r="A9" s="33" t="s">
        <v>3</v>
      </c>
      <c r="B9" s="34" t="s">
        <v>4</v>
      </c>
      <c r="C9" s="35" t="s">
        <v>5</v>
      </c>
      <c r="D9" s="35" t="s">
        <v>6</v>
      </c>
      <c r="E9" s="35" t="s">
        <v>7</v>
      </c>
      <c r="F9" s="35" t="s">
        <v>8</v>
      </c>
      <c r="G9" s="35" t="s">
        <v>9</v>
      </c>
      <c r="H9" s="36" t="s">
        <v>10</v>
      </c>
      <c r="I9" s="36" t="s">
        <v>11</v>
      </c>
      <c r="J9" s="37" t="s">
        <v>12</v>
      </c>
      <c r="K9" s="36" t="s">
        <v>13</v>
      </c>
      <c r="L9" s="36" t="s">
        <v>14</v>
      </c>
      <c r="M9" s="35" t="s">
        <v>15</v>
      </c>
      <c r="N9" s="35" t="s">
        <v>16</v>
      </c>
      <c r="O9" s="38" t="s">
        <v>17</v>
      </c>
    </row>
    <row r="10" spans="1:15" s="28" customFormat="1" ht="66.75" customHeight="1">
      <c r="A10" s="40">
        <v>1</v>
      </c>
      <c r="B10" s="7" t="s">
        <v>18</v>
      </c>
      <c r="C10" s="4" t="s">
        <v>19</v>
      </c>
      <c r="D10" s="41" t="s">
        <v>20</v>
      </c>
      <c r="E10" s="42" t="s">
        <v>21</v>
      </c>
      <c r="F10" s="43" t="s">
        <v>22</v>
      </c>
      <c r="G10" s="43">
        <v>2</v>
      </c>
      <c r="H10" s="1"/>
      <c r="I10" s="1"/>
      <c r="J10" s="2"/>
      <c r="K10" s="2">
        <f>J10*16%</f>
        <v>0</v>
      </c>
      <c r="L10" s="2">
        <f>(J10+K10)*G10</f>
        <v>0</v>
      </c>
      <c r="M10" s="1"/>
      <c r="N10" s="1"/>
      <c r="O10" s="3"/>
    </row>
    <row r="11" spans="1:15" s="28" customFormat="1" ht="55.5" customHeight="1">
      <c r="A11" s="40">
        <v>2</v>
      </c>
      <c r="B11" s="7" t="s">
        <v>18</v>
      </c>
      <c r="C11" s="4" t="s">
        <v>23</v>
      </c>
      <c r="D11" s="41" t="s">
        <v>24</v>
      </c>
      <c r="E11" s="42" t="s">
        <v>25</v>
      </c>
      <c r="F11" s="42" t="s">
        <v>26</v>
      </c>
      <c r="G11" s="43">
        <v>1</v>
      </c>
      <c r="H11" s="1"/>
      <c r="I11" s="1"/>
      <c r="J11" s="2"/>
      <c r="K11" s="2">
        <f aca="true" t="shared" si="0" ref="K11:K62">J11*16%</f>
        <v>0</v>
      </c>
      <c r="L11" s="2">
        <f aca="true" t="shared" si="1" ref="L11:L61">(J11+K11)*G11</f>
        <v>0</v>
      </c>
      <c r="M11" s="1"/>
      <c r="N11" s="1"/>
      <c r="O11" s="3"/>
    </row>
    <row r="12" spans="1:15" s="28" customFormat="1" ht="108">
      <c r="A12" s="40">
        <v>3</v>
      </c>
      <c r="B12" s="7" t="s">
        <v>18</v>
      </c>
      <c r="C12" s="4" t="s">
        <v>27</v>
      </c>
      <c r="D12" s="41" t="s">
        <v>28</v>
      </c>
      <c r="E12" s="42" t="s">
        <v>29</v>
      </c>
      <c r="F12" s="42" t="s">
        <v>30</v>
      </c>
      <c r="G12" s="43">
        <v>2</v>
      </c>
      <c r="H12" s="1"/>
      <c r="I12" s="1"/>
      <c r="J12" s="2"/>
      <c r="K12" s="2">
        <f t="shared" si="0"/>
        <v>0</v>
      </c>
      <c r="L12" s="2">
        <f t="shared" si="1"/>
        <v>0</v>
      </c>
      <c r="M12" s="1"/>
      <c r="N12" s="1"/>
      <c r="O12" s="3"/>
    </row>
    <row r="13" spans="1:15" s="28" customFormat="1" ht="81" customHeight="1">
      <c r="A13" s="40">
        <v>4</v>
      </c>
      <c r="B13" s="7" t="s">
        <v>18</v>
      </c>
      <c r="C13" s="4" t="s">
        <v>31</v>
      </c>
      <c r="D13" s="41" t="s">
        <v>32</v>
      </c>
      <c r="E13" s="42" t="s">
        <v>33</v>
      </c>
      <c r="F13" s="42" t="s">
        <v>34</v>
      </c>
      <c r="G13" s="43">
        <v>1</v>
      </c>
      <c r="H13" s="1"/>
      <c r="I13" s="1"/>
      <c r="J13" s="2"/>
      <c r="K13" s="2">
        <f t="shared" si="0"/>
        <v>0</v>
      </c>
      <c r="L13" s="2">
        <f t="shared" si="1"/>
        <v>0</v>
      </c>
      <c r="M13" s="1"/>
      <c r="N13" s="1"/>
      <c r="O13" s="3"/>
    </row>
    <row r="14" spans="1:15" s="28" customFormat="1" ht="52.5" customHeight="1">
      <c r="A14" s="40">
        <v>5</v>
      </c>
      <c r="B14" s="7" t="s">
        <v>18</v>
      </c>
      <c r="C14" s="4" t="s">
        <v>35</v>
      </c>
      <c r="D14" s="41" t="s">
        <v>36</v>
      </c>
      <c r="E14" s="42" t="s">
        <v>37</v>
      </c>
      <c r="F14" s="42" t="s">
        <v>38</v>
      </c>
      <c r="G14" s="43">
        <v>1</v>
      </c>
      <c r="H14" s="1"/>
      <c r="I14" s="1"/>
      <c r="J14" s="2"/>
      <c r="K14" s="2">
        <f t="shared" si="0"/>
        <v>0</v>
      </c>
      <c r="L14" s="2">
        <f t="shared" si="1"/>
        <v>0</v>
      </c>
      <c r="M14" s="1"/>
      <c r="N14" s="1"/>
      <c r="O14" s="3"/>
    </row>
    <row r="15" spans="1:15" s="28" customFormat="1" ht="231.75" customHeight="1">
      <c r="A15" s="40">
        <v>6</v>
      </c>
      <c r="B15" s="7" t="s">
        <v>18</v>
      </c>
      <c r="C15" s="4" t="s">
        <v>39</v>
      </c>
      <c r="D15" s="41" t="s">
        <v>40</v>
      </c>
      <c r="E15" s="42" t="s">
        <v>41</v>
      </c>
      <c r="F15" s="42" t="s">
        <v>42</v>
      </c>
      <c r="G15" s="43">
        <v>1</v>
      </c>
      <c r="H15" s="1"/>
      <c r="I15" s="1"/>
      <c r="J15" s="2"/>
      <c r="K15" s="2">
        <f t="shared" si="0"/>
        <v>0</v>
      </c>
      <c r="L15" s="2">
        <f t="shared" si="1"/>
        <v>0</v>
      </c>
      <c r="M15" s="1"/>
      <c r="N15" s="1"/>
      <c r="O15" s="3"/>
    </row>
    <row r="16" spans="1:15" s="28" customFormat="1" ht="62.25" customHeight="1">
      <c r="A16" s="40">
        <v>7</v>
      </c>
      <c r="B16" s="44" t="s">
        <v>43</v>
      </c>
      <c r="C16" s="4" t="s">
        <v>44</v>
      </c>
      <c r="D16" s="45" t="s">
        <v>45</v>
      </c>
      <c r="E16" s="4" t="s">
        <v>46</v>
      </c>
      <c r="F16" s="46" t="s">
        <v>47</v>
      </c>
      <c r="G16" s="7">
        <v>2</v>
      </c>
      <c r="H16" s="1"/>
      <c r="I16" s="1"/>
      <c r="J16" s="2"/>
      <c r="K16" s="2">
        <f t="shared" si="0"/>
        <v>0</v>
      </c>
      <c r="L16" s="2">
        <f t="shared" si="1"/>
        <v>0</v>
      </c>
      <c r="M16" s="1"/>
      <c r="N16" s="1"/>
      <c r="O16" s="3"/>
    </row>
    <row r="17" spans="1:15" s="28" customFormat="1" ht="71.25" customHeight="1">
      <c r="A17" s="40">
        <v>8</v>
      </c>
      <c r="B17" s="44" t="s">
        <v>43</v>
      </c>
      <c r="C17" s="4" t="s">
        <v>48</v>
      </c>
      <c r="D17" s="45" t="s">
        <v>49</v>
      </c>
      <c r="E17" s="4" t="s">
        <v>50</v>
      </c>
      <c r="F17" s="46" t="s">
        <v>51</v>
      </c>
      <c r="G17" s="7">
        <v>2</v>
      </c>
      <c r="H17" s="1"/>
      <c r="I17" s="1"/>
      <c r="J17" s="2"/>
      <c r="K17" s="2">
        <f t="shared" si="0"/>
        <v>0</v>
      </c>
      <c r="L17" s="2">
        <f t="shared" si="1"/>
        <v>0</v>
      </c>
      <c r="M17" s="1"/>
      <c r="N17" s="1"/>
      <c r="O17" s="3"/>
    </row>
    <row r="18" spans="1:15" s="28" customFormat="1" ht="54" customHeight="1">
      <c r="A18" s="40">
        <v>9</v>
      </c>
      <c r="B18" s="44" t="s">
        <v>43</v>
      </c>
      <c r="C18" s="47" t="s">
        <v>52</v>
      </c>
      <c r="D18" s="48" t="s">
        <v>53</v>
      </c>
      <c r="E18" s="47" t="s">
        <v>54</v>
      </c>
      <c r="F18" s="47" t="s">
        <v>55</v>
      </c>
      <c r="G18" s="7">
        <v>1</v>
      </c>
      <c r="H18" s="1"/>
      <c r="I18" s="1"/>
      <c r="J18" s="2"/>
      <c r="K18" s="2">
        <f t="shared" si="0"/>
        <v>0</v>
      </c>
      <c r="L18" s="2">
        <f t="shared" si="1"/>
        <v>0</v>
      </c>
      <c r="M18" s="1"/>
      <c r="N18" s="1"/>
      <c r="O18" s="3"/>
    </row>
    <row r="19" spans="1:15" s="28" customFormat="1" ht="54" customHeight="1">
      <c r="A19" s="40">
        <v>10</v>
      </c>
      <c r="B19" s="44" t="s">
        <v>43</v>
      </c>
      <c r="C19" s="4" t="s">
        <v>52</v>
      </c>
      <c r="D19" s="48" t="s">
        <v>56</v>
      </c>
      <c r="E19" s="47" t="s">
        <v>57</v>
      </c>
      <c r="F19" s="47" t="s">
        <v>55</v>
      </c>
      <c r="G19" s="7">
        <v>1</v>
      </c>
      <c r="H19" s="1"/>
      <c r="I19" s="1"/>
      <c r="J19" s="2"/>
      <c r="K19" s="2">
        <f t="shared" si="0"/>
        <v>0</v>
      </c>
      <c r="L19" s="2">
        <f t="shared" si="1"/>
        <v>0</v>
      </c>
      <c r="M19" s="1"/>
      <c r="N19" s="1"/>
      <c r="O19" s="3"/>
    </row>
    <row r="20" spans="1:15" s="28" customFormat="1" ht="54" customHeight="1">
      <c r="A20" s="40">
        <v>11</v>
      </c>
      <c r="B20" s="7" t="s">
        <v>43</v>
      </c>
      <c r="C20" s="4" t="s">
        <v>58</v>
      </c>
      <c r="D20" s="48" t="s">
        <v>59</v>
      </c>
      <c r="E20" s="4" t="s">
        <v>60</v>
      </c>
      <c r="F20" s="4" t="s">
        <v>61</v>
      </c>
      <c r="G20" s="7">
        <v>1</v>
      </c>
      <c r="H20" s="1"/>
      <c r="I20" s="1"/>
      <c r="J20" s="2"/>
      <c r="K20" s="2">
        <f t="shared" si="0"/>
        <v>0</v>
      </c>
      <c r="L20" s="2">
        <f t="shared" si="1"/>
        <v>0</v>
      </c>
      <c r="M20" s="1"/>
      <c r="N20" s="1"/>
      <c r="O20" s="3"/>
    </row>
    <row r="21" spans="1:15" s="28" customFormat="1" ht="54" customHeight="1">
      <c r="A21" s="40">
        <v>12</v>
      </c>
      <c r="B21" s="7" t="s">
        <v>43</v>
      </c>
      <c r="C21" s="4" t="s">
        <v>52</v>
      </c>
      <c r="D21" s="49" t="s">
        <v>62</v>
      </c>
      <c r="E21" s="4" t="s">
        <v>55</v>
      </c>
      <c r="F21" s="4" t="s">
        <v>63</v>
      </c>
      <c r="G21" s="7">
        <v>1</v>
      </c>
      <c r="H21" s="1"/>
      <c r="I21" s="1"/>
      <c r="J21" s="2"/>
      <c r="K21" s="2">
        <f t="shared" si="0"/>
        <v>0</v>
      </c>
      <c r="L21" s="2">
        <f t="shared" si="1"/>
        <v>0</v>
      </c>
      <c r="M21" s="1"/>
      <c r="N21" s="1"/>
      <c r="O21" s="3"/>
    </row>
    <row r="22" spans="1:15" s="28" customFormat="1" ht="63" customHeight="1">
      <c r="A22" s="40">
        <v>13</v>
      </c>
      <c r="B22" s="44" t="s">
        <v>43</v>
      </c>
      <c r="C22" s="50" t="s">
        <v>64</v>
      </c>
      <c r="D22" s="48" t="s">
        <v>65</v>
      </c>
      <c r="E22" s="47" t="s">
        <v>66</v>
      </c>
      <c r="F22" s="47" t="s">
        <v>67</v>
      </c>
      <c r="G22" s="7">
        <v>2</v>
      </c>
      <c r="H22" s="1"/>
      <c r="I22" s="1"/>
      <c r="J22" s="2"/>
      <c r="K22" s="2">
        <f t="shared" si="0"/>
        <v>0</v>
      </c>
      <c r="L22" s="2">
        <f t="shared" si="1"/>
        <v>0</v>
      </c>
      <c r="M22" s="1"/>
      <c r="N22" s="1"/>
      <c r="O22" s="3"/>
    </row>
    <row r="23" spans="1:15" s="28" customFormat="1" ht="63" customHeight="1">
      <c r="A23" s="40">
        <v>14</v>
      </c>
      <c r="B23" s="44" t="s">
        <v>43</v>
      </c>
      <c r="C23" s="4" t="s">
        <v>68</v>
      </c>
      <c r="D23" s="48" t="s">
        <v>69</v>
      </c>
      <c r="E23" s="47" t="s">
        <v>70</v>
      </c>
      <c r="F23" s="47" t="s">
        <v>67</v>
      </c>
      <c r="G23" s="7">
        <v>3</v>
      </c>
      <c r="H23" s="1"/>
      <c r="I23" s="1"/>
      <c r="J23" s="2"/>
      <c r="K23" s="2">
        <f t="shared" si="0"/>
        <v>0</v>
      </c>
      <c r="L23" s="2">
        <f t="shared" si="1"/>
        <v>0</v>
      </c>
      <c r="M23" s="1"/>
      <c r="N23" s="1"/>
      <c r="O23" s="3"/>
    </row>
    <row r="24" spans="1:15" s="28" customFormat="1" ht="63" customHeight="1">
      <c r="A24" s="40">
        <v>15</v>
      </c>
      <c r="B24" s="7" t="s">
        <v>43</v>
      </c>
      <c r="C24" s="4" t="s">
        <v>71</v>
      </c>
      <c r="D24" s="45" t="s">
        <v>72</v>
      </c>
      <c r="E24" s="4" t="s">
        <v>66</v>
      </c>
      <c r="F24" s="4" t="s">
        <v>67</v>
      </c>
      <c r="G24" s="7">
        <v>2</v>
      </c>
      <c r="H24" s="1"/>
      <c r="I24" s="1"/>
      <c r="J24" s="2"/>
      <c r="K24" s="2">
        <f t="shared" si="0"/>
        <v>0</v>
      </c>
      <c r="L24" s="2">
        <f t="shared" si="1"/>
        <v>0</v>
      </c>
      <c r="M24" s="1"/>
      <c r="N24" s="1"/>
      <c r="O24" s="3"/>
    </row>
    <row r="25" spans="1:15" s="28" customFormat="1" ht="63" customHeight="1">
      <c r="A25" s="40">
        <v>16</v>
      </c>
      <c r="B25" s="7" t="s">
        <v>43</v>
      </c>
      <c r="C25" s="4" t="s">
        <v>73</v>
      </c>
      <c r="D25" s="45" t="s">
        <v>74</v>
      </c>
      <c r="E25" s="4" t="s">
        <v>75</v>
      </c>
      <c r="F25" s="4" t="s">
        <v>67</v>
      </c>
      <c r="G25" s="7">
        <v>1</v>
      </c>
      <c r="H25" s="1"/>
      <c r="I25" s="1"/>
      <c r="J25" s="2"/>
      <c r="K25" s="2">
        <f t="shared" si="0"/>
        <v>0</v>
      </c>
      <c r="L25" s="2">
        <f t="shared" si="1"/>
        <v>0</v>
      </c>
      <c r="M25" s="1"/>
      <c r="N25" s="1"/>
      <c r="O25" s="3"/>
    </row>
    <row r="26" spans="1:15" s="28" customFormat="1" ht="63" customHeight="1">
      <c r="A26" s="40">
        <v>17</v>
      </c>
      <c r="B26" s="7" t="s">
        <v>43</v>
      </c>
      <c r="C26" s="4" t="s">
        <v>76</v>
      </c>
      <c r="D26" s="49" t="s">
        <v>77</v>
      </c>
      <c r="E26" s="4" t="s">
        <v>75</v>
      </c>
      <c r="F26" s="4" t="s">
        <v>67</v>
      </c>
      <c r="G26" s="7">
        <v>1</v>
      </c>
      <c r="H26" s="1"/>
      <c r="I26" s="1"/>
      <c r="J26" s="2"/>
      <c r="K26" s="2">
        <f t="shared" si="0"/>
        <v>0</v>
      </c>
      <c r="L26" s="2">
        <f t="shared" si="1"/>
        <v>0</v>
      </c>
      <c r="M26" s="1"/>
      <c r="N26" s="1"/>
      <c r="O26" s="3"/>
    </row>
    <row r="27" spans="1:15" s="28" customFormat="1" ht="63" customHeight="1">
      <c r="A27" s="40">
        <v>18</v>
      </c>
      <c r="B27" s="7" t="s">
        <v>43</v>
      </c>
      <c r="C27" s="4" t="s">
        <v>78</v>
      </c>
      <c r="D27" s="49" t="s">
        <v>79</v>
      </c>
      <c r="E27" s="4" t="s">
        <v>75</v>
      </c>
      <c r="F27" s="4" t="s">
        <v>67</v>
      </c>
      <c r="G27" s="7">
        <v>2</v>
      </c>
      <c r="H27" s="1"/>
      <c r="I27" s="1"/>
      <c r="J27" s="2"/>
      <c r="K27" s="2">
        <f t="shared" si="0"/>
        <v>0</v>
      </c>
      <c r="L27" s="2">
        <f t="shared" si="1"/>
        <v>0</v>
      </c>
      <c r="M27" s="1"/>
      <c r="N27" s="1"/>
      <c r="O27" s="3"/>
    </row>
    <row r="28" spans="1:15" s="28" customFormat="1" ht="47.25" customHeight="1">
      <c r="A28" s="40">
        <v>19</v>
      </c>
      <c r="B28" s="7" t="s">
        <v>43</v>
      </c>
      <c r="C28" s="4" t="s">
        <v>80</v>
      </c>
      <c r="D28" s="49" t="s">
        <v>81</v>
      </c>
      <c r="E28" s="4" t="s">
        <v>82</v>
      </c>
      <c r="F28" s="4" t="s">
        <v>83</v>
      </c>
      <c r="G28" s="7">
        <v>1</v>
      </c>
      <c r="H28" s="1"/>
      <c r="I28" s="1"/>
      <c r="J28" s="2"/>
      <c r="K28" s="2">
        <f t="shared" si="0"/>
        <v>0</v>
      </c>
      <c r="L28" s="2">
        <f t="shared" si="1"/>
        <v>0</v>
      </c>
      <c r="M28" s="1"/>
      <c r="N28" s="1"/>
      <c r="O28" s="3"/>
    </row>
    <row r="29" spans="1:15" s="28" customFormat="1" ht="47.25" customHeight="1">
      <c r="A29" s="40">
        <v>20</v>
      </c>
      <c r="B29" s="7" t="s">
        <v>43</v>
      </c>
      <c r="C29" s="4" t="s">
        <v>84</v>
      </c>
      <c r="D29" s="45" t="s">
        <v>85</v>
      </c>
      <c r="E29" s="4" t="s">
        <v>86</v>
      </c>
      <c r="F29" s="4" t="s">
        <v>87</v>
      </c>
      <c r="G29" s="7">
        <v>3</v>
      </c>
      <c r="H29" s="1"/>
      <c r="I29" s="1"/>
      <c r="J29" s="2"/>
      <c r="K29" s="2">
        <f t="shared" si="0"/>
        <v>0</v>
      </c>
      <c r="L29" s="2">
        <f t="shared" si="1"/>
        <v>0</v>
      </c>
      <c r="M29" s="1"/>
      <c r="N29" s="1"/>
      <c r="O29" s="3"/>
    </row>
    <row r="30" spans="1:15" s="28" customFormat="1" ht="47.25" customHeight="1">
      <c r="A30" s="40">
        <v>21</v>
      </c>
      <c r="B30" s="7" t="s">
        <v>43</v>
      </c>
      <c r="C30" s="4" t="s">
        <v>88</v>
      </c>
      <c r="D30" s="45" t="s">
        <v>89</v>
      </c>
      <c r="E30" s="4" t="s">
        <v>90</v>
      </c>
      <c r="F30" s="4" t="s">
        <v>91</v>
      </c>
      <c r="G30" s="7">
        <v>3</v>
      </c>
      <c r="H30" s="1"/>
      <c r="I30" s="1"/>
      <c r="J30" s="2"/>
      <c r="K30" s="2">
        <f t="shared" si="0"/>
        <v>0</v>
      </c>
      <c r="L30" s="2">
        <f t="shared" si="1"/>
        <v>0</v>
      </c>
      <c r="M30" s="1"/>
      <c r="N30" s="1"/>
      <c r="O30" s="3"/>
    </row>
    <row r="31" spans="1:15" s="28" customFormat="1" ht="47.25" customHeight="1">
      <c r="A31" s="40">
        <v>22</v>
      </c>
      <c r="B31" s="7" t="s">
        <v>43</v>
      </c>
      <c r="C31" s="4" t="s">
        <v>92</v>
      </c>
      <c r="D31" s="45" t="s">
        <v>93</v>
      </c>
      <c r="E31" s="4" t="s">
        <v>94</v>
      </c>
      <c r="F31" s="4" t="s">
        <v>95</v>
      </c>
      <c r="G31" s="7">
        <v>5</v>
      </c>
      <c r="H31" s="1"/>
      <c r="I31" s="1"/>
      <c r="J31" s="2"/>
      <c r="K31" s="2">
        <f t="shared" si="0"/>
        <v>0</v>
      </c>
      <c r="L31" s="2">
        <f t="shared" si="1"/>
        <v>0</v>
      </c>
      <c r="M31" s="1"/>
      <c r="N31" s="1"/>
      <c r="O31" s="3"/>
    </row>
    <row r="32" spans="1:15" s="28" customFormat="1" ht="39.75" customHeight="1">
      <c r="A32" s="40">
        <v>23</v>
      </c>
      <c r="B32" s="7" t="s">
        <v>43</v>
      </c>
      <c r="C32" s="4" t="s">
        <v>96</v>
      </c>
      <c r="D32" s="45" t="s">
        <v>97</v>
      </c>
      <c r="E32" s="4" t="s">
        <v>98</v>
      </c>
      <c r="F32" s="4" t="s">
        <v>95</v>
      </c>
      <c r="G32" s="7">
        <v>3</v>
      </c>
      <c r="H32" s="1"/>
      <c r="I32" s="1"/>
      <c r="J32" s="2"/>
      <c r="K32" s="2">
        <f t="shared" si="0"/>
        <v>0</v>
      </c>
      <c r="L32" s="2">
        <f t="shared" si="1"/>
        <v>0</v>
      </c>
      <c r="M32" s="1"/>
      <c r="N32" s="1"/>
      <c r="O32" s="3"/>
    </row>
    <row r="33" spans="1:15" s="28" customFormat="1" ht="39.75" customHeight="1">
      <c r="A33" s="40">
        <v>24</v>
      </c>
      <c r="B33" s="7" t="s">
        <v>43</v>
      </c>
      <c r="C33" s="4" t="s">
        <v>99</v>
      </c>
      <c r="D33" s="45" t="s">
        <v>100</v>
      </c>
      <c r="E33" s="4" t="s">
        <v>86</v>
      </c>
      <c r="F33" s="4" t="s">
        <v>87</v>
      </c>
      <c r="G33" s="7">
        <v>1</v>
      </c>
      <c r="H33" s="1"/>
      <c r="I33" s="1"/>
      <c r="J33" s="2"/>
      <c r="K33" s="2">
        <f t="shared" si="0"/>
        <v>0</v>
      </c>
      <c r="L33" s="2">
        <f t="shared" si="1"/>
        <v>0</v>
      </c>
      <c r="M33" s="1"/>
      <c r="N33" s="1"/>
      <c r="O33" s="3"/>
    </row>
    <row r="34" spans="1:15" s="28" customFormat="1" ht="39.75" customHeight="1">
      <c r="A34" s="40">
        <v>25</v>
      </c>
      <c r="B34" s="7" t="s">
        <v>43</v>
      </c>
      <c r="C34" s="4" t="s">
        <v>101</v>
      </c>
      <c r="D34" s="51" t="s">
        <v>100</v>
      </c>
      <c r="E34" s="4" t="s">
        <v>86</v>
      </c>
      <c r="F34" s="4" t="s">
        <v>87</v>
      </c>
      <c r="G34" s="7">
        <v>1</v>
      </c>
      <c r="H34" s="1"/>
      <c r="I34" s="1"/>
      <c r="J34" s="2"/>
      <c r="K34" s="2">
        <f t="shared" si="0"/>
        <v>0</v>
      </c>
      <c r="L34" s="2">
        <f t="shared" si="1"/>
        <v>0</v>
      </c>
      <c r="M34" s="1"/>
      <c r="N34" s="1"/>
      <c r="O34" s="3"/>
    </row>
    <row r="35" spans="1:15" s="28" customFormat="1" ht="39.75" customHeight="1">
      <c r="A35" s="40">
        <v>26</v>
      </c>
      <c r="B35" s="7" t="s">
        <v>43</v>
      </c>
      <c r="C35" s="4" t="s">
        <v>102</v>
      </c>
      <c r="D35" s="51" t="s">
        <v>103</v>
      </c>
      <c r="E35" s="4" t="s">
        <v>104</v>
      </c>
      <c r="F35" s="4" t="s">
        <v>91</v>
      </c>
      <c r="G35" s="7">
        <v>5</v>
      </c>
      <c r="H35" s="1"/>
      <c r="I35" s="1"/>
      <c r="J35" s="2"/>
      <c r="K35" s="2">
        <f t="shared" si="0"/>
        <v>0</v>
      </c>
      <c r="L35" s="2">
        <f t="shared" si="1"/>
        <v>0</v>
      </c>
      <c r="M35" s="1"/>
      <c r="N35" s="1"/>
      <c r="O35" s="3"/>
    </row>
    <row r="36" spans="1:15" s="28" customFormat="1" ht="39.75" customHeight="1">
      <c r="A36" s="40">
        <v>27</v>
      </c>
      <c r="B36" s="7" t="s">
        <v>43</v>
      </c>
      <c r="C36" s="4" t="s">
        <v>105</v>
      </c>
      <c r="D36" s="51" t="s">
        <v>106</v>
      </c>
      <c r="E36" s="4" t="s">
        <v>75</v>
      </c>
      <c r="F36" s="4" t="s">
        <v>67</v>
      </c>
      <c r="G36" s="7">
        <v>1</v>
      </c>
      <c r="H36" s="1"/>
      <c r="I36" s="1"/>
      <c r="J36" s="2"/>
      <c r="K36" s="2">
        <f t="shared" si="0"/>
        <v>0</v>
      </c>
      <c r="L36" s="2">
        <f t="shared" si="1"/>
        <v>0</v>
      </c>
      <c r="M36" s="1"/>
      <c r="N36" s="1"/>
      <c r="O36" s="3"/>
    </row>
    <row r="37" spans="1:15" s="28" customFormat="1" ht="39.75" customHeight="1">
      <c r="A37" s="40">
        <v>28</v>
      </c>
      <c r="B37" s="7" t="s">
        <v>43</v>
      </c>
      <c r="C37" s="52" t="s">
        <v>107</v>
      </c>
      <c r="D37" s="51" t="s">
        <v>108</v>
      </c>
      <c r="E37" s="52" t="s">
        <v>109</v>
      </c>
      <c r="F37" s="4" t="s">
        <v>110</v>
      </c>
      <c r="G37" s="7">
        <v>1</v>
      </c>
      <c r="H37" s="1"/>
      <c r="I37" s="1"/>
      <c r="J37" s="2"/>
      <c r="K37" s="2">
        <f t="shared" si="0"/>
        <v>0</v>
      </c>
      <c r="L37" s="2">
        <f t="shared" si="1"/>
        <v>0</v>
      </c>
      <c r="M37" s="1"/>
      <c r="N37" s="1"/>
      <c r="O37" s="3"/>
    </row>
    <row r="38" spans="1:15" s="28" customFormat="1" ht="39.75" customHeight="1">
      <c r="A38" s="40">
        <v>29</v>
      </c>
      <c r="B38" s="7" t="s">
        <v>43</v>
      </c>
      <c r="C38" s="52" t="s">
        <v>111</v>
      </c>
      <c r="D38" s="51" t="s">
        <v>112</v>
      </c>
      <c r="E38" s="52" t="s">
        <v>113</v>
      </c>
      <c r="F38" s="4" t="s">
        <v>110</v>
      </c>
      <c r="G38" s="7">
        <v>1</v>
      </c>
      <c r="H38" s="1"/>
      <c r="I38" s="1"/>
      <c r="J38" s="2"/>
      <c r="K38" s="2">
        <f t="shared" si="0"/>
        <v>0</v>
      </c>
      <c r="L38" s="2">
        <f t="shared" si="1"/>
        <v>0</v>
      </c>
      <c r="M38" s="1"/>
      <c r="N38" s="1"/>
      <c r="O38" s="3"/>
    </row>
    <row r="39" spans="1:15" s="28" customFormat="1" ht="57.75" customHeight="1">
      <c r="A39" s="40">
        <v>30</v>
      </c>
      <c r="B39" s="7" t="s">
        <v>43</v>
      </c>
      <c r="C39" s="52" t="s">
        <v>114</v>
      </c>
      <c r="D39" s="51" t="s">
        <v>115</v>
      </c>
      <c r="E39" s="52" t="s">
        <v>116</v>
      </c>
      <c r="F39" s="4" t="s">
        <v>110</v>
      </c>
      <c r="G39" s="7">
        <v>1</v>
      </c>
      <c r="H39" s="1"/>
      <c r="I39" s="1"/>
      <c r="J39" s="2"/>
      <c r="K39" s="2">
        <f t="shared" si="0"/>
        <v>0</v>
      </c>
      <c r="L39" s="2">
        <f t="shared" si="1"/>
        <v>0</v>
      </c>
      <c r="M39" s="1"/>
      <c r="N39" s="1"/>
      <c r="O39" s="3"/>
    </row>
    <row r="40" spans="1:15" s="28" customFormat="1" ht="27" customHeight="1">
      <c r="A40" s="40">
        <v>31</v>
      </c>
      <c r="B40" s="44" t="s">
        <v>43</v>
      </c>
      <c r="C40" s="4" t="s">
        <v>117</v>
      </c>
      <c r="D40" s="48" t="s">
        <v>118</v>
      </c>
      <c r="E40" s="47" t="s">
        <v>119</v>
      </c>
      <c r="F40" s="47" t="s">
        <v>120</v>
      </c>
      <c r="G40" s="7">
        <v>3</v>
      </c>
      <c r="H40" s="1"/>
      <c r="I40" s="1"/>
      <c r="J40" s="2"/>
      <c r="K40" s="2">
        <f t="shared" si="0"/>
        <v>0</v>
      </c>
      <c r="L40" s="2">
        <f t="shared" si="1"/>
        <v>0</v>
      </c>
      <c r="M40" s="1"/>
      <c r="N40" s="1"/>
      <c r="O40" s="3"/>
    </row>
    <row r="41" spans="1:15" s="28" customFormat="1" ht="48">
      <c r="A41" s="40">
        <v>32</v>
      </c>
      <c r="B41" s="7" t="s">
        <v>43</v>
      </c>
      <c r="C41" s="4" t="s">
        <v>121</v>
      </c>
      <c r="D41" s="53" t="s">
        <v>122</v>
      </c>
      <c r="E41" s="4" t="s">
        <v>123</v>
      </c>
      <c r="F41" s="54" t="s">
        <v>124</v>
      </c>
      <c r="G41" s="7">
        <v>1</v>
      </c>
      <c r="H41" s="1"/>
      <c r="I41" s="1"/>
      <c r="J41" s="2"/>
      <c r="K41" s="2">
        <f t="shared" si="0"/>
        <v>0</v>
      </c>
      <c r="L41" s="2">
        <f t="shared" si="1"/>
        <v>0</v>
      </c>
      <c r="M41" s="1"/>
      <c r="N41" s="1"/>
      <c r="O41" s="3"/>
    </row>
    <row r="42" spans="1:15" s="28" customFormat="1" ht="35.25" customHeight="1">
      <c r="A42" s="40">
        <v>33</v>
      </c>
      <c r="B42" s="7" t="s">
        <v>43</v>
      </c>
      <c r="C42" s="4" t="s">
        <v>125</v>
      </c>
      <c r="D42" s="53" t="s">
        <v>126</v>
      </c>
      <c r="E42" s="4" t="s">
        <v>127</v>
      </c>
      <c r="F42" s="4" t="s">
        <v>127</v>
      </c>
      <c r="G42" s="7">
        <v>1</v>
      </c>
      <c r="H42" s="1"/>
      <c r="I42" s="1"/>
      <c r="J42" s="2"/>
      <c r="K42" s="2">
        <f t="shared" si="0"/>
        <v>0</v>
      </c>
      <c r="L42" s="2">
        <f t="shared" si="1"/>
        <v>0</v>
      </c>
      <c r="M42" s="1"/>
      <c r="N42" s="1"/>
      <c r="O42" s="3"/>
    </row>
    <row r="43" spans="1:15" s="28" customFormat="1" ht="36">
      <c r="A43" s="40">
        <v>34</v>
      </c>
      <c r="B43" s="7" t="s">
        <v>43</v>
      </c>
      <c r="C43" s="4" t="s">
        <v>128</v>
      </c>
      <c r="D43" s="53" t="s">
        <v>129</v>
      </c>
      <c r="E43" s="4" t="s">
        <v>130</v>
      </c>
      <c r="F43" s="4" t="s">
        <v>124</v>
      </c>
      <c r="G43" s="7">
        <v>1</v>
      </c>
      <c r="H43" s="1"/>
      <c r="I43" s="1"/>
      <c r="J43" s="2"/>
      <c r="K43" s="2">
        <f t="shared" si="0"/>
        <v>0</v>
      </c>
      <c r="L43" s="2">
        <f t="shared" si="1"/>
        <v>0</v>
      </c>
      <c r="M43" s="1"/>
      <c r="N43" s="1"/>
      <c r="O43" s="3"/>
    </row>
    <row r="44" spans="1:15" s="28" customFormat="1" ht="64.5" customHeight="1">
      <c r="A44" s="40">
        <v>35</v>
      </c>
      <c r="B44" s="7" t="s">
        <v>43</v>
      </c>
      <c r="C44" s="4" t="s">
        <v>131</v>
      </c>
      <c r="D44" s="53" t="s">
        <v>132</v>
      </c>
      <c r="E44" s="4" t="s">
        <v>133</v>
      </c>
      <c r="F44" s="4" t="s">
        <v>124</v>
      </c>
      <c r="G44" s="7">
        <v>1</v>
      </c>
      <c r="H44" s="1"/>
      <c r="I44" s="1"/>
      <c r="J44" s="2"/>
      <c r="K44" s="2">
        <f t="shared" si="0"/>
        <v>0</v>
      </c>
      <c r="L44" s="2">
        <f t="shared" si="1"/>
        <v>0</v>
      </c>
      <c r="M44" s="1"/>
      <c r="N44" s="1"/>
      <c r="O44" s="3"/>
    </row>
    <row r="45" spans="1:15" s="28" customFormat="1" ht="72">
      <c r="A45" s="40">
        <v>36</v>
      </c>
      <c r="B45" s="7" t="s">
        <v>43</v>
      </c>
      <c r="C45" s="4" t="s">
        <v>134</v>
      </c>
      <c r="D45" s="45" t="s">
        <v>135</v>
      </c>
      <c r="E45" s="4" t="s">
        <v>136</v>
      </c>
      <c r="F45" s="4" t="s">
        <v>137</v>
      </c>
      <c r="G45" s="7">
        <v>1</v>
      </c>
      <c r="H45" s="1"/>
      <c r="I45" s="1"/>
      <c r="J45" s="2"/>
      <c r="K45" s="2">
        <f t="shared" si="0"/>
        <v>0</v>
      </c>
      <c r="L45" s="2">
        <f t="shared" si="1"/>
        <v>0</v>
      </c>
      <c r="M45" s="1"/>
      <c r="N45" s="1"/>
      <c r="O45" s="3"/>
    </row>
    <row r="46" spans="1:15" s="28" customFormat="1" ht="42" customHeight="1">
      <c r="A46" s="40">
        <v>37</v>
      </c>
      <c r="B46" s="7" t="s">
        <v>43</v>
      </c>
      <c r="C46" s="4" t="s">
        <v>138</v>
      </c>
      <c r="D46" s="45" t="s">
        <v>139</v>
      </c>
      <c r="E46" s="4" t="s">
        <v>140</v>
      </c>
      <c r="F46" s="4" t="s">
        <v>141</v>
      </c>
      <c r="G46" s="7">
        <v>3</v>
      </c>
      <c r="H46" s="1"/>
      <c r="I46" s="1"/>
      <c r="J46" s="2"/>
      <c r="K46" s="2">
        <f t="shared" si="0"/>
        <v>0</v>
      </c>
      <c r="L46" s="2">
        <f t="shared" si="1"/>
        <v>0</v>
      </c>
      <c r="M46" s="1"/>
      <c r="N46" s="1"/>
      <c r="O46" s="3"/>
    </row>
    <row r="47" spans="1:15" s="28" customFormat="1" ht="42" customHeight="1">
      <c r="A47" s="40">
        <v>38</v>
      </c>
      <c r="B47" s="7" t="s">
        <v>43</v>
      </c>
      <c r="C47" s="4" t="s">
        <v>142</v>
      </c>
      <c r="D47" s="45" t="s">
        <v>143</v>
      </c>
      <c r="E47" s="4" t="s">
        <v>144</v>
      </c>
      <c r="F47" s="4" t="s">
        <v>144</v>
      </c>
      <c r="G47" s="7">
        <v>1</v>
      </c>
      <c r="H47" s="1"/>
      <c r="I47" s="1"/>
      <c r="J47" s="2"/>
      <c r="K47" s="2">
        <f t="shared" si="0"/>
        <v>0</v>
      </c>
      <c r="L47" s="2">
        <f t="shared" si="1"/>
        <v>0</v>
      </c>
      <c r="M47" s="1"/>
      <c r="N47" s="1"/>
      <c r="O47" s="3"/>
    </row>
    <row r="48" spans="1:15" s="28" customFormat="1" ht="42" customHeight="1">
      <c r="A48" s="40">
        <v>39</v>
      </c>
      <c r="B48" s="7" t="s">
        <v>43</v>
      </c>
      <c r="C48" s="4" t="s">
        <v>145</v>
      </c>
      <c r="D48" s="53" t="s">
        <v>146</v>
      </c>
      <c r="E48" s="4" t="s">
        <v>147</v>
      </c>
      <c r="F48" s="4" t="s">
        <v>148</v>
      </c>
      <c r="G48" s="7">
        <v>1</v>
      </c>
      <c r="H48" s="1"/>
      <c r="I48" s="1"/>
      <c r="J48" s="2"/>
      <c r="K48" s="2">
        <f t="shared" si="0"/>
        <v>0</v>
      </c>
      <c r="L48" s="2">
        <f t="shared" si="1"/>
        <v>0</v>
      </c>
      <c r="M48" s="1"/>
      <c r="N48" s="1"/>
      <c r="O48" s="3"/>
    </row>
    <row r="49" spans="1:15" s="28" customFormat="1" ht="60">
      <c r="A49" s="40">
        <v>40</v>
      </c>
      <c r="B49" s="7" t="s">
        <v>43</v>
      </c>
      <c r="C49" s="4" t="s">
        <v>149</v>
      </c>
      <c r="D49" s="53" t="s">
        <v>285</v>
      </c>
      <c r="E49" s="4" t="s">
        <v>150</v>
      </c>
      <c r="F49" s="4" t="s">
        <v>124</v>
      </c>
      <c r="G49" s="7">
        <v>1</v>
      </c>
      <c r="H49" s="1"/>
      <c r="I49" s="1"/>
      <c r="J49" s="2"/>
      <c r="K49" s="2">
        <f t="shared" si="0"/>
        <v>0</v>
      </c>
      <c r="L49" s="2">
        <f t="shared" si="1"/>
        <v>0</v>
      </c>
      <c r="M49" s="1"/>
      <c r="N49" s="1"/>
      <c r="O49" s="3"/>
    </row>
    <row r="50" spans="1:15" s="28" customFormat="1" ht="40.5" customHeight="1">
      <c r="A50" s="40">
        <v>41</v>
      </c>
      <c r="B50" s="7" t="s">
        <v>43</v>
      </c>
      <c r="C50" s="4" t="s">
        <v>151</v>
      </c>
      <c r="D50" s="53" t="s">
        <v>152</v>
      </c>
      <c r="E50" s="4" t="s">
        <v>153</v>
      </c>
      <c r="F50" s="4" t="s">
        <v>124</v>
      </c>
      <c r="G50" s="7">
        <v>1</v>
      </c>
      <c r="H50" s="1"/>
      <c r="I50" s="1"/>
      <c r="J50" s="2"/>
      <c r="K50" s="2">
        <f t="shared" si="0"/>
        <v>0</v>
      </c>
      <c r="L50" s="2">
        <f t="shared" si="1"/>
        <v>0</v>
      </c>
      <c r="M50" s="1"/>
      <c r="N50" s="1"/>
      <c r="O50" s="3"/>
    </row>
    <row r="51" spans="1:15" s="28" customFormat="1" ht="40.5" customHeight="1">
      <c r="A51" s="40">
        <v>42</v>
      </c>
      <c r="B51" s="7" t="s">
        <v>43</v>
      </c>
      <c r="C51" s="4" t="s">
        <v>154</v>
      </c>
      <c r="D51" s="53" t="s">
        <v>155</v>
      </c>
      <c r="E51" s="55" t="s">
        <v>156</v>
      </c>
      <c r="F51" s="4" t="s">
        <v>157</v>
      </c>
      <c r="G51" s="7">
        <v>5</v>
      </c>
      <c r="H51" s="1"/>
      <c r="I51" s="1"/>
      <c r="J51" s="2"/>
      <c r="K51" s="2">
        <f t="shared" si="0"/>
        <v>0</v>
      </c>
      <c r="L51" s="2">
        <f t="shared" si="1"/>
        <v>0</v>
      </c>
      <c r="M51" s="1"/>
      <c r="N51" s="1"/>
      <c r="O51" s="3"/>
    </row>
    <row r="52" spans="1:15" s="28" customFormat="1" ht="40.5" customHeight="1">
      <c r="A52" s="40">
        <v>43</v>
      </c>
      <c r="B52" s="7" t="s">
        <v>43</v>
      </c>
      <c r="C52" s="4" t="s">
        <v>158</v>
      </c>
      <c r="D52" s="53" t="s">
        <v>159</v>
      </c>
      <c r="E52" s="4" t="s">
        <v>160</v>
      </c>
      <c r="F52" s="4" t="s">
        <v>161</v>
      </c>
      <c r="G52" s="7">
        <v>5</v>
      </c>
      <c r="H52" s="1"/>
      <c r="I52" s="1"/>
      <c r="J52" s="2"/>
      <c r="K52" s="2">
        <f t="shared" si="0"/>
        <v>0</v>
      </c>
      <c r="L52" s="2">
        <f t="shared" si="1"/>
        <v>0</v>
      </c>
      <c r="M52" s="1"/>
      <c r="N52" s="1"/>
      <c r="O52" s="3"/>
    </row>
    <row r="53" spans="1:15" s="28" customFormat="1" ht="40.5" customHeight="1">
      <c r="A53" s="40">
        <v>44</v>
      </c>
      <c r="B53" s="7" t="s">
        <v>43</v>
      </c>
      <c r="C53" s="4" t="s">
        <v>162</v>
      </c>
      <c r="D53" s="53" t="s">
        <v>163</v>
      </c>
      <c r="E53" s="4" t="s">
        <v>127</v>
      </c>
      <c r="F53" s="4" t="s">
        <v>127</v>
      </c>
      <c r="G53" s="7">
        <v>5</v>
      </c>
      <c r="H53" s="1"/>
      <c r="I53" s="1"/>
      <c r="J53" s="2"/>
      <c r="K53" s="2">
        <f t="shared" si="0"/>
        <v>0</v>
      </c>
      <c r="L53" s="2">
        <f t="shared" si="1"/>
        <v>0</v>
      </c>
      <c r="M53" s="1"/>
      <c r="N53" s="1"/>
      <c r="O53" s="3"/>
    </row>
    <row r="54" spans="1:15" s="28" customFormat="1" ht="40.5" customHeight="1">
      <c r="A54" s="40">
        <v>45</v>
      </c>
      <c r="B54" s="7" t="s">
        <v>43</v>
      </c>
      <c r="C54" s="4" t="s">
        <v>164</v>
      </c>
      <c r="D54" s="53" t="s">
        <v>165</v>
      </c>
      <c r="E54" s="4" t="s">
        <v>166</v>
      </c>
      <c r="F54" s="4" t="s">
        <v>167</v>
      </c>
      <c r="G54" s="7">
        <v>10</v>
      </c>
      <c r="H54" s="1"/>
      <c r="I54" s="1"/>
      <c r="J54" s="2"/>
      <c r="K54" s="2">
        <f t="shared" si="0"/>
        <v>0</v>
      </c>
      <c r="L54" s="2">
        <f t="shared" si="1"/>
        <v>0</v>
      </c>
      <c r="M54" s="1"/>
      <c r="N54" s="1"/>
      <c r="O54" s="3"/>
    </row>
    <row r="55" spans="1:15" s="28" customFormat="1" ht="60" customHeight="1">
      <c r="A55" s="40">
        <v>46</v>
      </c>
      <c r="B55" s="7" t="s">
        <v>43</v>
      </c>
      <c r="C55" s="4" t="s">
        <v>168</v>
      </c>
      <c r="D55" s="45" t="s">
        <v>169</v>
      </c>
      <c r="E55" s="4" t="s">
        <v>170</v>
      </c>
      <c r="F55" s="4" t="s">
        <v>171</v>
      </c>
      <c r="G55" s="7">
        <v>10</v>
      </c>
      <c r="H55" s="1"/>
      <c r="I55" s="1"/>
      <c r="J55" s="2"/>
      <c r="K55" s="2">
        <f t="shared" si="0"/>
        <v>0</v>
      </c>
      <c r="L55" s="2">
        <f t="shared" si="1"/>
        <v>0</v>
      </c>
      <c r="M55" s="1"/>
      <c r="N55" s="1"/>
      <c r="O55" s="3"/>
    </row>
    <row r="56" spans="1:15" s="28" customFormat="1" ht="55.5" customHeight="1">
      <c r="A56" s="40">
        <v>47</v>
      </c>
      <c r="B56" s="7" t="s">
        <v>43</v>
      </c>
      <c r="C56" s="4" t="s">
        <v>172</v>
      </c>
      <c r="D56" s="56" t="s">
        <v>173</v>
      </c>
      <c r="E56" s="4" t="s">
        <v>174</v>
      </c>
      <c r="F56" s="4" t="s">
        <v>175</v>
      </c>
      <c r="G56" s="7">
        <v>2</v>
      </c>
      <c r="H56" s="1"/>
      <c r="I56" s="1"/>
      <c r="J56" s="2"/>
      <c r="K56" s="2">
        <f t="shared" si="0"/>
        <v>0</v>
      </c>
      <c r="L56" s="2">
        <f t="shared" si="1"/>
        <v>0</v>
      </c>
      <c r="M56" s="1"/>
      <c r="N56" s="1"/>
      <c r="O56" s="3"/>
    </row>
    <row r="57" spans="1:15" s="28" customFormat="1" ht="55.5" customHeight="1">
      <c r="A57" s="40">
        <v>48</v>
      </c>
      <c r="B57" s="7" t="s">
        <v>43</v>
      </c>
      <c r="C57" s="4" t="s">
        <v>176</v>
      </c>
      <c r="D57" s="45" t="s">
        <v>177</v>
      </c>
      <c r="E57" s="4" t="s">
        <v>178</v>
      </c>
      <c r="F57" s="4" t="s">
        <v>179</v>
      </c>
      <c r="G57" s="7">
        <v>1</v>
      </c>
      <c r="H57" s="1"/>
      <c r="I57" s="1"/>
      <c r="J57" s="2"/>
      <c r="K57" s="2">
        <f t="shared" si="0"/>
        <v>0</v>
      </c>
      <c r="L57" s="2">
        <f t="shared" si="1"/>
        <v>0</v>
      </c>
      <c r="M57" s="1"/>
      <c r="N57" s="1"/>
      <c r="O57" s="3"/>
    </row>
    <row r="58" spans="1:15" s="28" customFormat="1" ht="60">
      <c r="A58" s="40">
        <v>49</v>
      </c>
      <c r="B58" s="7" t="s">
        <v>43</v>
      </c>
      <c r="C58" s="4" t="s">
        <v>180</v>
      </c>
      <c r="D58" s="53" t="s">
        <v>181</v>
      </c>
      <c r="E58" s="4" t="s">
        <v>182</v>
      </c>
      <c r="F58" s="4" t="s">
        <v>183</v>
      </c>
      <c r="G58" s="7">
        <v>1</v>
      </c>
      <c r="H58" s="1"/>
      <c r="I58" s="1"/>
      <c r="J58" s="2"/>
      <c r="K58" s="2">
        <f t="shared" si="0"/>
        <v>0</v>
      </c>
      <c r="L58" s="2">
        <f t="shared" si="1"/>
        <v>0</v>
      </c>
      <c r="M58" s="1"/>
      <c r="N58" s="1"/>
      <c r="O58" s="3"/>
    </row>
    <row r="59" spans="1:15" s="28" customFormat="1" ht="67.5" customHeight="1">
      <c r="A59" s="40">
        <v>50</v>
      </c>
      <c r="B59" s="7" t="s">
        <v>43</v>
      </c>
      <c r="C59" s="55" t="s">
        <v>184</v>
      </c>
      <c r="D59" s="53" t="s">
        <v>185</v>
      </c>
      <c r="E59" s="4" t="s">
        <v>186</v>
      </c>
      <c r="F59" s="4" t="s">
        <v>187</v>
      </c>
      <c r="G59" s="7">
        <v>2</v>
      </c>
      <c r="H59" s="1"/>
      <c r="I59" s="1"/>
      <c r="J59" s="2"/>
      <c r="K59" s="2">
        <f t="shared" si="0"/>
        <v>0</v>
      </c>
      <c r="L59" s="2">
        <f t="shared" si="1"/>
        <v>0</v>
      </c>
      <c r="M59" s="1"/>
      <c r="N59" s="1"/>
      <c r="O59" s="3"/>
    </row>
    <row r="60" spans="1:15" s="28" customFormat="1" ht="48">
      <c r="A60" s="40">
        <v>51</v>
      </c>
      <c r="B60" s="7" t="s">
        <v>43</v>
      </c>
      <c r="C60" s="4" t="s">
        <v>188</v>
      </c>
      <c r="D60" s="45" t="s">
        <v>189</v>
      </c>
      <c r="E60" s="4" t="s">
        <v>190</v>
      </c>
      <c r="F60" s="7" t="s">
        <v>191</v>
      </c>
      <c r="G60" s="7">
        <v>1</v>
      </c>
      <c r="H60" s="1"/>
      <c r="I60" s="1"/>
      <c r="J60" s="2"/>
      <c r="K60" s="2">
        <f t="shared" si="0"/>
        <v>0</v>
      </c>
      <c r="L60" s="2">
        <f t="shared" si="1"/>
        <v>0</v>
      </c>
      <c r="M60" s="1"/>
      <c r="N60" s="1"/>
      <c r="O60" s="3"/>
    </row>
    <row r="61" spans="1:15" s="28" customFormat="1" ht="35.25" customHeight="1">
      <c r="A61" s="40">
        <v>52</v>
      </c>
      <c r="B61" s="7" t="s">
        <v>43</v>
      </c>
      <c r="C61" s="4" t="s">
        <v>142</v>
      </c>
      <c r="D61" s="45" t="s">
        <v>192</v>
      </c>
      <c r="E61" s="4" t="s">
        <v>144</v>
      </c>
      <c r="F61" s="7" t="s">
        <v>144</v>
      </c>
      <c r="G61" s="7">
        <v>1</v>
      </c>
      <c r="H61" s="1"/>
      <c r="I61" s="1"/>
      <c r="J61" s="2"/>
      <c r="K61" s="2">
        <f t="shared" si="0"/>
        <v>0</v>
      </c>
      <c r="L61" s="2">
        <f t="shared" si="1"/>
        <v>0</v>
      </c>
      <c r="M61" s="1"/>
      <c r="N61" s="1"/>
      <c r="O61" s="3"/>
    </row>
    <row r="62" spans="1:15" s="28" customFormat="1" ht="40.5" customHeight="1">
      <c r="A62" s="40">
        <v>53</v>
      </c>
      <c r="B62" s="7" t="s">
        <v>43</v>
      </c>
      <c r="C62" s="4" t="s">
        <v>138</v>
      </c>
      <c r="D62" s="45" t="s">
        <v>193</v>
      </c>
      <c r="E62" s="4" t="s">
        <v>194</v>
      </c>
      <c r="F62" s="7" t="s">
        <v>195</v>
      </c>
      <c r="G62" s="7">
        <v>1</v>
      </c>
      <c r="H62" s="1"/>
      <c r="I62" s="1"/>
      <c r="J62" s="2"/>
      <c r="K62" s="2">
        <f t="shared" si="0"/>
        <v>0</v>
      </c>
      <c r="L62" s="2">
        <f>(J62+K62)*G62</f>
        <v>0</v>
      </c>
      <c r="M62" s="1"/>
      <c r="N62" s="1"/>
      <c r="O62" s="3"/>
    </row>
    <row r="63" spans="1:15" s="28" customFormat="1" ht="120.75" customHeight="1">
      <c r="A63" s="79">
        <v>54</v>
      </c>
      <c r="B63" s="80" t="s">
        <v>43</v>
      </c>
      <c r="C63" s="81" t="s">
        <v>196</v>
      </c>
      <c r="D63" s="57" t="s">
        <v>279</v>
      </c>
      <c r="E63" s="4"/>
      <c r="F63" s="58"/>
      <c r="G63" s="7">
        <v>2</v>
      </c>
      <c r="H63" s="1"/>
      <c r="I63" s="1"/>
      <c r="J63" s="82"/>
      <c r="K63" s="82">
        <f>+J63*16%</f>
        <v>0</v>
      </c>
      <c r="L63" s="82">
        <f>(J63+K63)*1</f>
        <v>0</v>
      </c>
      <c r="M63" s="85"/>
      <c r="N63" s="85"/>
      <c r="O63" s="72"/>
    </row>
    <row r="64" spans="1:15" s="28" customFormat="1" ht="255.75" customHeight="1">
      <c r="A64" s="79"/>
      <c r="B64" s="80"/>
      <c r="C64" s="81"/>
      <c r="D64" s="53" t="s">
        <v>280</v>
      </c>
      <c r="E64" s="4"/>
      <c r="F64" s="58"/>
      <c r="G64" s="7">
        <v>4</v>
      </c>
      <c r="H64" s="1"/>
      <c r="I64" s="1"/>
      <c r="J64" s="83"/>
      <c r="K64" s="83"/>
      <c r="L64" s="83"/>
      <c r="M64" s="86"/>
      <c r="N64" s="86"/>
      <c r="O64" s="73"/>
    </row>
    <row r="65" spans="1:15" s="28" customFormat="1" ht="57.75" customHeight="1">
      <c r="A65" s="79"/>
      <c r="B65" s="80"/>
      <c r="C65" s="81"/>
      <c r="D65" s="53" t="s">
        <v>197</v>
      </c>
      <c r="E65" s="4"/>
      <c r="F65" s="58"/>
      <c r="G65" s="7">
        <v>1</v>
      </c>
      <c r="H65" s="1"/>
      <c r="I65" s="1"/>
      <c r="J65" s="83"/>
      <c r="K65" s="83"/>
      <c r="L65" s="83"/>
      <c r="M65" s="86"/>
      <c r="N65" s="86"/>
      <c r="O65" s="73"/>
    </row>
    <row r="66" spans="1:15" s="28" customFormat="1" ht="47.25" customHeight="1">
      <c r="A66" s="79"/>
      <c r="B66" s="80"/>
      <c r="C66" s="81"/>
      <c r="D66" s="57" t="s">
        <v>198</v>
      </c>
      <c r="E66" s="4" t="s">
        <v>199</v>
      </c>
      <c r="F66" s="58"/>
      <c r="G66" s="7">
        <v>4</v>
      </c>
      <c r="H66" s="1"/>
      <c r="I66" s="1"/>
      <c r="J66" s="83"/>
      <c r="K66" s="83"/>
      <c r="L66" s="83"/>
      <c r="M66" s="86"/>
      <c r="N66" s="86"/>
      <c r="O66" s="73"/>
    </row>
    <row r="67" spans="1:15" s="28" customFormat="1" ht="41.25" customHeight="1">
      <c r="A67" s="79"/>
      <c r="B67" s="80"/>
      <c r="C67" s="81"/>
      <c r="D67" s="53" t="s">
        <v>200</v>
      </c>
      <c r="E67" s="4"/>
      <c r="F67" s="58"/>
      <c r="G67" s="7">
        <v>4</v>
      </c>
      <c r="H67" s="1"/>
      <c r="I67" s="1"/>
      <c r="J67" s="83"/>
      <c r="K67" s="83"/>
      <c r="L67" s="83"/>
      <c r="M67" s="86"/>
      <c r="N67" s="86"/>
      <c r="O67" s="73"/>
    </row>
    <row r="68" spans="1:15" s="28" customFormat="1" ht="51.75" customHeight="1">
      <c r="A68" s="79"/>
      <c r="B68" s="80"/>
      <c r="C68" s="81"/>
      <c r="D68" s="57" t="s">
        <v>201</v>
      </c>
      <c r="E68" s="4" t="s">
        <v>202</v>
      </c>
      <c r="F68" s="58"/>
      <c r="G68" s="7">
        <v>4</v>
      </c>
      <c r="H68" s="1"/>
      <c r="I68" s="1"/>
      <c r="J68" s="83"/>
      <c r="K68" s="83"/>
      <c r="L68" s="83"/>
      <c r="M68" s="86"/>
      <c r="N68" s="86"/>
      <c r="O68" s="73"/>
    </row>
    <row r="69" spans="1:15" s="28" customFormat="1" ht="51.75" customHeight="1">
      <c r="A69" s="79"/>
      <c r="B69" s="80"/>
      <c r="C69" s="81"/>
      <c r="D69" s="57" t="s">
        <v>203</v>
      </c>
      <c r="E69" s="4"/>
      <c r="F69" s="58"/>
      <c r="G69" s="7">
        <v>1</v>
      </c>
      <c r="H69" s="1"/>
      <c r="I69" s="1"/>
      <c r="J69" s="83"/>
      <c r="K69" s="83"/>
      <c r="L69" s="83"/>
      <c r="M69" s="86"/>
      <c r="N69" s="86"/>
      <c r="O69" s="73"/>
    </row>
    <row r="70" spans="1:15" s="28" customFormat="1" ht="51.75" customHeight="1">
      <c r="A70" s="79"/>
      <c r="B70" s="80"/>
      <c r="C70" s="81"/>
      <c r="D70" s="53" t="s">
        <v>204</v>
      </c>
      <c r="E70" s="4"/>
      <c r="F70" s="58"/>
      <c r="G70" s="7">
        <v>1</v>
      </c>
      <c r="H70" s="1"/>
      <c r="I70" s="1"/>
      <c r="J70" s="83"/>
      <c r="K70" s="83"/>
      <c r="L70" s="83"/>
      <c r="M70" s="86"/>
      <c r="N70" s="86"/>
      <c r="O70" s="73"/>
    </row>
    <row r="71" spans="1:15" s="28" customFormat="1" ht="51.75" customHeight="1">
      <c r="A71" s="79"/>
      <c r="B71" s="80"/>
      <c r="C71" s="81"/>
      <c r="D71" s="57" t="s">
        <v>205</v>
      </c>
      <c r="E71" s="4"/>
      <c r="F71" s="58"/>
      <c r="G71" s="7">
        <v>1</v>
      </c>
      <c r="H71" s="1"/>
      <c r="I71" s="1"/>
      <c r="J71" s="83"/>
      <c r="K71" s="83"/>
      <c r="L71" s="83"/>
      <c r="M71" s="86"/>
      <c r="N71" s="86"/>
      <c r="O71" s="73"/>
    </row>
    <row r="72" spans="1:15" s="28" customFormat="1" ht="51.75" customHeight="1">
      <c r="A72" s="79"/>
      <c r="B72" s="80"/>
      <c r="C72" s="81"/>
      <c r="D72" s="53" t="s">
        <v>206</v>
      </c>
      <c r="E72" s="4"/>
      <c r="F72" s="58"/>
      <c r="G72" s="7">
        <v>1</v>
      </c>
      <c r="H72" s="1"/>
      <c r="I72" s="1"/>
      <c r="J72" s="83"/>
      <c r="K72" s="83"/>
      <c r="L72" s="83"/>
      <c r="M72" s="86"/>
      <c r="N72" s="86"/>
      <c r="O72" s="73"/>
    </row>
    <row r="73" spans="1:15" s="28" customFormat="1" ht="51.75" customHeight="1">
      <c r="A73" s="79"/>
      <c r="B73" s="80"/>
      <c r="C73" s="81"/>
      <c r="D73" s="57" t="s">
        <v>207</v>
      </c>
      <c r="E73" s="4" t="s">
        <v>208</v>
      </c>
      <c r="F73" s="58"/>
      <c r="G73" s="7">
        <v>2</v>
      </c>
      <c r="H73" s="1"/>
      <c r="I73" s="1"/>
      <c r="J73" s="83"/>
      <c r="K73" s="83"/>
      <c r="L73" s="83"/>
      <c r="M73" s="86"/>
      <c r="N73" s="86"/>
      <c r="O73" s="73"/>
    </row>
    <row r="74" spans="1:15" s="28" customFormat="1" ht="51.75" customHeight="1">
      <c r="A74" s="79"/>
      <c r="B74" s="80"/>
      <c r="C74" s="81"/>
      <c r="D74" s="53" t="s">
        <v>209</v>
      </c>
      <c r="E74" s="4"/>
      <c r="F74" s="58"/>
      <c r="G74" s="7">
        <v>2</v>
      </c>
      <c r="H74" s="1"/>
      <c r="I74" s="1"/>
      <c r="J74" s="83"/>
      <c r="K74" s="83"/>
      <c r="L74" s="83"/>
      <c r="M74" s="86"/>
      <c r="N74" s="86"/>
      <c r="O74" s="73"/>
    </row>
    <row r="75" spans="1:15" s="28" customFormat="1" ht="51.75" customHeight="1">
      <c r="A75" s="79"/>
      <c r="B75" s="80"/>
      <c r="C75" s="81"/>
      <c r="D75" s="57" t="s">
        <v>210</v>
      </c>
      <c r="E75" s="4" t="s">
        <v>211</v>
      </c>
      <c r="F75" s="58"/>
      <c r="G75" s="7">
        <v>1</v>
      </c>
      <c r="H75" s="1"/>
      <c r="I75" s="1"/>
      <c r="J75" s="83"/>
      <c r="K75" s="83"/>
      <c r="L75" s="83"/>
      <c r="M75" s="86"/>
      <c r="N75" s="86"/>
      <c r="O75" s="73"/>
    </row>
    <row r="76" spans="1:15" s="28" customFormat="1" ht="40.5" customHeight="1">
      <c r="A76" s="79"/>
      <c r="B76" s="80"/>
      <c r="C76" s="81"/>
      <c r="D76" s="53" t="s">
        <v>212</v>
      </c>
      <c r="E76" s="4"/>
      <c r="F76" s="58"/>
      <c r="G76" s="7">
        <v>1</v>
      </c>
      <c r="H76" s="1"/>
      <c r="I76" s="1"/>
      <c r="J76" s="83"/>
      <c r="K76" s="83"/>
      <c r="L76" s="83"/>
      <c r="M76" s="86"/>
      <c r="N76" s="86"/>
      <c r="O76" s="73"/>
    </row>
    <row r="77" spans="1:15" s="28" customFormat="1" ht="41.25" customHeight="1">
      <c r="A77" s="79"/>
      <c r="B77" s="80"/>
      <c r="C77" s="81"/>
      <c r="D77" s="57" t="s">
        <v>213</v>
      </c>
      <c r="E77" s="4" t="s">
        <v>214</v>
      </c>
      <c r="F77" s="58"/>
      <c r="G77" s="7">
        <v>1</v>
      </c>
      <c r="H77" s="1"/>
      <c r="I77" s="1"/>
      <c r="J77" s="83"/>
      <c r="K77" s="83"/>
      <c r="L77" s="83"/>
      <c r="M77" s="86"/>
      <c r="N77" s="86"/>
      <c r="O77" s="73"/>
    </row>
    <row r="78" spans="1:15" s="28" customFormat="1" ht="30" customHeight="1">
      <c r="A78" s="79"/>
      <c r="B78" s="80"/>
      <c r="C78" s="81"/>
      <c r="D78" s="53" t="s">
        <v>215</v>
      </c>
      <c r="E78" s="4"/>
      <c r="F78" s="58"/>
      <c r="G78" s="7">
        <v>1</v>
      </c>
      <c r="H78" s="1"/>
      <c r="I78" s="1"/>
      <c r="J78" s="83"/>
      <c r="K78" s="83"/>
      <c r="L78" s="83"/>
      <c r="M78" s="86"/>
      <c r="N78" s="86"/>
      <c r="O78" s="73"/>
    </row>
    <row r="79" spans="1:15" s="28" customFormat="1" ht="36" customHeight="1">
      <c r="A79" s="79"/>
      <c r="B79" s="80"/>
      <c r="C79" s="81"/>
      <c r="D79" s="53" t="s">
        <v>216</v>
      </c>
      <c r="E79" s="4"/>
      <c r="F79" s="58"/>
      <c r="G79" s="7">
        <v>1</v>
      </c>
      <c r="H79" s="1"/>
      <c r="I79" s="1"/>
      <c r="J79" s="83"/>
      <c r="K79" s="83"/>
      <c r="L79" s="83"/>
      <c r="M79" s="86"/>
      <c r="N79" s="86"/>
      <c r="O79" s="73"/>
    </row>
    <row r="80" spans="1:15" s="28" customFormat="1" ht="53.25" customHeight="1">
      <c r="A80" s="79"/>
      <c r="B80" s="80"/>
      <c r="C80" s="81"/>
      <c r="D80" s="53" t="s">
        <v>217</v>
      </c>
      <c r="E80" s="4"/>
      <c r="F80" s="58"/>
      <c r="G80" s="7">
        <v>1</v>
      </c>
      <c r="H80" s="1"/>
      <c r="I80" s="1"/>
      <c r="J80" s="83"/>
      <c r="K80" s="83"/>
      <c r="L80" s="83"/>
      <c r="M80" s="86"/>
      <c r="N80" s="86"/>
      <c r="O80" s="73"/>
    </row>
    <row r="81" spans="1:15" s="28" customFormat="1" ht="43.5" customHeight="1">
      <c r="A81" s="79"/>
      <c r="B81" s="80"/>
      <c r="C81" s="81"/>
      <c r="D81" s="53" t="s">
        <v>218</v>
      </c>
      <c r="E81" s="4" t="s">
        <v>219</v>
      </c>
      <c r="F81" s="58"/>
      <c r="G81" s="7">
        <v>1</v>
      </c>
      <c r="H81" s="69"/>
      <c r="I81" s="1"/>
      <c r="J81" s="83"/>
      <c r="K81" s="83"/>
      <c r="L81" s="83"/>
      <c r="M81" s="86"/>
      <c r="N81" s="86"/>
      <c r="O81" s="73"/>
    </row>
    <row r="82" spans="1:15" s="28" customFormat="1" ht="24">
      <c r="A82" s="79"/>
      <c r="B82" s="80"/>
      <c r="C82" s="81"/>
      <c r="D82" s="53" t="s">
        <v>220</v>
      </c>
      <c r="E82" s="4"/>
      <c r="F82" s="58"/>
      <c r="G82" s="7">
        <v>2</v>
      </c>
      <c r="H82" s="70"/>
      <c r="I82" s="1"/>
      <c r="J82" s="83"/>
      <c r="K82" s="83"/>
      <c r="L82" s="83"/>
      <c r="M82" s="86"/>
      <c r="N82" s="86"/>
      <c r="O82" s="73"/>
    </row>
    <row r="83" spans="1:15" s="28" customFormat="1" ht="29.25" customHeight="1">
      <c r="A83" s="79"/>
      <c r="B83" s="80"/>
      <c r="C83" s="81"/>
      <c r="D83" s="53" t="s">
        <v>221</v>
      </c>
      <c r="E83" s="4"/>
      <c r="F83" s="58"/>
      <c r="G83" s="7">
        <v>1</v>
      </c>
      <c r="H83" s="70"/>
      <c r="I83" s="1"/>
      <c r="J83" s="83"/>
      <c r="K83" s="83"/>
      <c r="L83" s="83"/>
      <c r="M83" s="86"/>
      <c r="N83" s="86"/>
      <c r="O83" s="73"/>
    </row>
    <row r="84" spans="1:15" s="28" customFormat="1" ht="31.5" customHeight="1">
      <c r="A84" s="79"/>
      <c r="B84" s="80"/>
      <c r="C84" s="81"/>
      <c r="D84" s="53" t="s">
        <v>222</v>
      </c>
      <c r="E84" s="4"/>
      <c r="F84" s="58"/>
      <c r="G84" s="7">
        <v>50</v>
      </c>
      <c r="H84" s="70"/>
      <c r="I84" s="1"/>
      <c r="J84" s="83"/>
      <c r="K84" s="83"/>
      <c r="L84" s="83"/>
      <c r="M84" s="86"/>
      <c r="N84" s="86"/>
      <c r="O84" s="73"/>
    </row>
    <row r="85" spans="1:15" s="28" customFormat="1" ht="33" customHeight="1">
      <c r="A85" s="79"/>
      <c r="B85" s="80"/>
      <c r="C85" s="81"/>
      <c r="D85" s="53" t="s">
        <v>223</v>
      </c>
      <c r="E85" s="4"/>
      <c r="F85" s="58"/>
      <c r="G85" s="7">
        <v>2</v>
      </c>
      <c r="H85" s="1"/>
      <c r="I85" s="1"/>
      <c r="J85" s="83"/>
      <c r="K85" s="83"/>
      <c r="L85" s="83"/>
      <c r="M85" s="86"/>
      <c r="N85" s="86"/>
      <c r="O85" s="73"/>
    </row>
    <row r="86" spans="1:15" s="28" customFormat="1" ht="48">
      <c r="A86" s="79"/>
      <c r="B86" s="80"/>
      <c r="C86" s="81"/>
      <c r="D86" s="53" t="s">
        <v>224</v>
      </c>
      <c r="E86" s="4" t="s">
        <v>225</v>
      </c>
      <c r="F86" s="58"/>
      <c r="G86" s="7">
        <v>2</v>
      </c>
      <c r="H86" s="1"/>
      <c r="I86" s="1"/>
      <c r="J86" s="83"/>
      <c r="K86" s="83"/>
      <c r="L86" s="83"/>
      <c r="M86" s="86"/>
      <c r="N86" s="86"/>
      <c r="O86" s="73"/>
    </row>
    <row r="87" spans="1:15" s="28" customFormat="1" ht="87" customHeight="1">
      <c r="A87" s="79"/>
      <c r="B87" s="80"/>
      <c r="C87" s="81"/>
      <c r="D87" s="53" t="s">
        <v>226</v>
      </c>
      <c r="E87" s="4"/>
      <c r="F87" s="58"/>
      <c r="G87" s="7">
        <v>2</v>
      </c>
      <c r="H87" s="1"/>
      <c r="I87" s="1"/>
      <c r="J87" s="83"/>
      <c r="K87" s="83"/>
      <c r="L87" s="83"/>
      <c r="M87" s="86"/>
      <c r="N87" s="86"/>
      <c r="O87" s="73"/>
    </row>
    <row r="88" spans="1:15" s="28" customFormat="1" ht="63" customHeight="1">
      <c r="A88" s="79"/>
      <c r="B88" s="80"/>
      <c r="C88" s="81"/>
      <c r="D88" s="53" t="s">
        <v>227</v>
      </c>
      <c r="E88" s="4"/>
      <c r="F88" s="58"/>
      <c r="G88" s="7">
        <v>1</v>
      </c>
      <c r="H88" s="1"/>
      <c r="I88" s="1"/>
      <c r="J88" s="83"/>
      <c r="K88" s="83"/>
      <c r="L88" s="83"/>
      <c r="M88" s="86"/>
      <c r="N88" s="86"/>
      <c r="O88" s="73"/>
    </row>
    <row r="89" spans="1:15" s="28" customFormat="1" ht="136.5" customHeight="1">
      <c r="A89" s="79"/>
      <c r="B89" s="80"/>
      <c r="C89" s="81"/>
      <c r="D89" s="57" t="s">
        <v>281</v>
      </c>
      <c r="E89" s="4"/>
      <c r="F89" s="58"/>
      <c r="G89" s="7">
        <v>6</v>
      </c>
      <c r="H89" s="1"/>
      <c r="I89" s="1"/>
      <c r="J89" s="83"/>
      <c r="K89" s="83"/>
      <c r="L89" s="83"/>
      <c r="M89" s="86"/>
      <c r="N89" s="86"/>
      <c r="O89" s="73"/>
    </row>
    <row r="90" spans="1:15" s="28" customFormat="1" ht="77.25" customHeight="1">
      <c r="A90" s="79"/>
      <c r="B90" s="80"/>
      <c r="C90" s="81"/>
      <c r="D90" s="53" t="s">
        <v>282</v>
      </c>
      <c r="E90" s="4"/>
      <c r="F90" s="58"/>
      <c r="G90" s="7">
        <v>12</v>
      </c>
      <c r="H90" s="1"/>
      <c r="I90" s="1"/>
      <c r="J90" s="83"/>
      <c r="K90" s="83"/>
      <c r="L90" s="83"/>
      <c r="M90" s="86"/>
      <c r="N90" s="86"/>
      <c r="O90" s="73"/>
    </row>
    <row r="91" spans="1:15" s="28" customFormat="1" ht="36.75" customHeight="1">
      <c r="A91" s="79"/>
      <c r="B91" s="80"/>
      <c r="C91" s="81"/>
      <c r="D91" s="53" t="s">
        <v>228</v>
      </c>
      <c r="E91" s="4"/>
      <c r="F91" s="58"/>
      <c r="G91" s="7">
        <v>12</v>
      </c>
      <c r="H91" s="1"/>
      <c r="I91" s="1"/>
      <c r="J91" s="83"/>
      <c r="K91" s="83"/>
      <c r="L91" s="83"/>
      <c r="M91" s="86"/>
      <c r="N91" s="86"/>
      <c r="O91" s="73"/>
    </row>
    <row r="92" spans="1:15" s="28" customFormat="1" ht="120">
      <c r="A92" s="79"/>
      <c r="B92" s="80"/>
      <c r="C92" s="81"/>
      <c r="D92" s="53" t="s">
        <v>229</v>
      </c>
      <c r="E92" s="4" t="s">
        <v>230</v>
      </c>
      <c r="F92" s="58"/>
      <c r="G92" s="7">
        <v>24</v>
      </c>
      <c r="H92" s="1"/>
      <c r="I92" s="1"/>
      <c r="J92" s="83"/>
      <c r="K92" s="83"/>
      <c r="L92" s="83"/>
      <c r="M92" s="86"/>
      <c r="N92" s="86"/>
      <c r="O92" s="73"/>
    </row>
    <row r="93" spans="1:15" s="28" customFormat="1" ht="72" customHeight="1">
      <c r="A93" s="79"/>
      <c r="B93" s="80"/>
      <c r="C93" s="81"/>
      <c r="D93" s="57" t="s">
        <v>231</v>
      </c>
      <c r="E93" s="4"/>
      <c r="F93" s="58"/>
      <c r="G93" s="7">
        <v>4</v>
      </c>
      <c r="H93" s="1"/>
      <c r="I93" s="1"/>
      <c r="J93" s="83"/>
      <c r="K93" s="83"/>
      <c r="L93" s="83"/>
      <c r="M93" s="86"/>
      <c r="N93" s="86"/>
      <c r="O93" s="73"/>
    </row>
    <row r="94" spans="1:15" s="28" customFormat="1" ht="30.75" customHeight="1">
      <c r="A94" s="79"/>
      <c r="B94" s="80"/>
      <c r="C94" s="81"/>
      <c r="D94" s="53" t="s">
        <v>232</v>
      </c>
      <c r="E94" s="4"/>
      <c r="F94" s="58"/>
      <c r="G94" s="7">
        <v>4</v>
      </c>
      <c r="H94" s="1"/>
      <c r="I94" s="1"/>
      <c r="J94" s="83"/>
      <c r="K94" s="83"/>
      <c r="L94" s="83"/>
      <c r="M94" s="86"/>
      <c r="N94" s="86"/>
      <c r="O94" s="73"/>
    </row>
    <row r="95" spans="1:15" s="28" customFormat="1" ht="40.5" customHeight="1">
      <c r="A95" s="79"/>
      <c r="B95" s="80"/>
      <c r="C95" s="81"/>
      <c r="D95" s="53" t="s">
        <v>233</v>
      </c>
      <c r="E95" s="4"/>
      <c r="F95" s="58"/>
      <c r="G95" s="7">
        <v>2</v>
      </c>
      <c r="H95" s="1"/>
      <c r="I95" s="1"/>
      <c r="J95" s="83"/>
      <c r="K95" s="83"/>
      <c r="L95" s="83"/>
      <c r="M95" s="86"/>
      <c r="N95" s="86"/>
      <c r="O95" s="73"/>
    </row>
    <row r="96" spans="1:15" s="28" customFormat="1" ht="88.5" customHeight="1">
      <c r="A96" s="79"/>
      <c r="B96" s="80"/>
      <c r="C96" s="81"/>
      <c r="D96" s="53" t="s">
        <v>234</v>
      </c>
      <c r="E96" s="4"/>
      <c r="F96" s="58"/>
      <c r="G96" s="7">
        <v>1</v>
      </c>
      <c r="H96" s="1"/>
      <c r="I96" s="1"/>
      <c r="J96" s="83"/>
      <c r="K96" s="83"/>
      <c r="L96" s="83"/>
      <c r="M96" s="86"/>
      <c r="N96" s="86"/>
      <c r="O96" s="73"/>
    </row>
    <row r="97" spans="1:15" s="28" customFormat="1" ht="200.25" customHeight="1">
      <c r="A97" s="79"/>
      <c r="B97" s="80"/>
      <c r="C97" s="81"/>
      <c r="D97" s="53" t="s">
        <v>286</v>
      </c>
      <c r="E97" s="4"/>
      <c r="F97" s="58"/>
      <c r="G97" s="7">
        <v>1</v>
      </c>
      <c r="H97" s="1"/>
      <c r="I97" s="1"/>
      <c r="J97" s="83"/>
      <c r="K97" s="83"/>
      <c r="L97" s="83"/>
      <c r="M97" s="86"/>
      <c r="N97" s="86"/>
      <c r="O97" s="73"/>
    </row>
    <row r="98" spans="1:15" s="28" customFormat="1" ht="67.5" customHeight="1">
      <c r="A98" s="79"/>
      <c r="B98" s="80"/>
      <c r="C98" s="81"/>
      <c r="D98" s="57" t="s">
        <v>283</v>
      </c>
      <c r="E98" s="4"/>
      <c r="F98" s="58"/>
      <c r="G98" s="7">
        <v>1</v>
      </c>
      <c r="H98" s="1"/>
      <c r="I98" s="1"/>
      <c r="J98" s="83"/>
      <c r="K98" s="83"/>
      <c r="L98" s="83"/>
      <c r="M98" s="86"/>
      <c r="N98" s="86"/>
      <c r="O98" s="73"/>
    </row>
    <row r="99" spans="1:15" s="28" customFormat="1" ht="33.75" customHeight="1">
      <c r="A99" s="79"/>
      <c r="B99" s="80"/>
      <c r="C99" s="81"/>
      <c r="D99" s="53" t="s">
        <v>235</v>
      </c>
      <c r="E99" s="4"/>
      <c r="F99" s="58"/>
      <c r="G99" s="7">
        <v>1</v>
      </c>
      <c r="H99" s="1"/>
      <c r="I99" s="1"/>
      <c r="J99" s="83"/>
      <c r="K99" s="83"/>
      <c r="L99" s="83"/>
      <c r="M99" s="86"/>
      <c r="N99" s="86"/>
      <c r="O99" s="73"/>
    </row>
    <row r="100" spans="1:15" s="28" customFormat="1" ht="144.75" customHeight="1">
      <c r="A100" s="79"/>
      <c r="B100" s="80"/>
      <c r="C100" s="81"/>
      <c r="D100" s="53" t="s">
        <v>284</v>
      </c>
      <c r="E100" s="4"/>
      <c r="F100" s="58"/>
      <c r="G100" s="7">
        <v>1</v>
      </c>
      <c r="H100" s="1"/>
      <c r="I100" s="1"/>
      <c r="J100" s="83"/>
      <c r="K100" s="83"/>
      <c r="L100" s="83"/>
      <c r="M100" s="86"/>
      <c r="N100" s="86"/>
      <c r="O100" s="73"/>
    </row>
    <row r="101" spans="1:15" s="28" customFormat="1" ht="38.25" customHeight="1">
      <c r="A101" s="79"/>
      <c r="B101" s="80"/>
      <c r="C101" s="81"/>
      <c r="D101" s="53" t="s">
        <v>236</v>
      </c>
      <c r="E101" s="4"/>
      <c r="F101" s="58"/>
      <c r="G101" s="7">
        <v>1</v>
      </c>
      <c r="H101" s="1"/>
      <c r="I101" s="1"/>
      <c r="J101" s="83"/>
      <c r="K101" s="83"/>
      <c r="L101" s="83"/>
      <c r="M101" s="86"/>
      <c r="N101" s="86"/>
      <c r="O101" s="73"/>
    </row>
    <row r="102" spans="1:15" s="28" customFormat="1" ht="126" customHeight="1">
      <c r="A102" s="79"/>
      <c r="B102" s="80"/>
      <c r="C102" s="81"/>
      <c r="D102" s="53" t="s">
        <v>237</v>
      </c>
      <c r="E102" s="4"/>
      <c r="F102" s="58"/>
      <c r="G102" s="7">
        <v>1</v>
      </c>
      <c r="H102" s="1"/>
      <c r="I102" s="1"/>
      <c r="J102" s="83"/>
      <c r="K102" s="83"/>
      <c r="L102" s="83"/>
      <c r="M102" s="86"/>
      <c r="N102" s="86"/>
      <c r="O102" s="73"/>
    </row>
    <row r="103" spans="1:15" s="28" customFormat="1" ht="54" customHeight="1">
      <c r="A103" s="79"/>
      <c r="B103" s="80"/>
      <c r="C103" s="81"/>
      <c r="D103" s="53" t="s">
        <v>238</v>
      </c>
      <c r="E103" s="4"/>
      <c r="F103" s="58"/>
      <c r="G103" s="7">
        <v>2</v>
      </c>
      <c r="H103" s="1"/>
      <c r="I103" s="1"/>
      <c r="J103" s="83"/>
      <c r="K103" s="83"/>
      <c r="L103" s="83"/>
      <c r="M103" s="86"/>
      <c r="N103" s="86"/>
      <c r="O103" s="73"/>
    </row>
    <row r="104" spans="1:15" s="28" customFormat="1" ht="174" customHeight="1">
      <c r="A104" s="79"/>
      <c r="B104" s="80"/>
      <c r="C104" s="81"/>
      <c r="D104" s="53" t="s">
        <v>239</v>
      </c>
      <c r="E104" s="4"/>
      <c r="F104" s="58"/>
      <c r="G104" s="7">
        <v>1</v>
      </c>
      <c r="H104" s="1"/>
      <c r="I104" s="1"/>
      <c r="J104" s="84"/>
      <c r="K104" s="84"/>
      <c r="L104" s="84"/>
      <c r="M104" s="87"/>
      <c r="N104" s="87"/>
      <c r="O104" s="74"/>
    </row>
    <row r="105" spans="1:15" s="28" customFormat="1" ht="165" customHeight="1">
      <c r="A105" s="40">
        <v>55</v>
      </c>
      <c r="B105" s="46" t="s">
        <v>43</v>
      </c>
      <c r="C105" s="4" t="s">
        <v>240</v>
      </c>
      <c r="D105" s="45" t="s">
        <v>241</v>
      </c>
      <c r="E105" s="5" t="s">
        <v>242</v>
      </c>
      <c r="F105" s="7" t="s">
        <v>243</v>
      </c>
      <c r="G105" s="7">
        <v>1</v>
      </c>
      <c r="H105" s="1"/>
      <c r="I105" s="1"/>
      <c r="J105" s="2"/>
      <c r="K105" s="2">
        <f aca="true" t="shared" si="2" ref="K105:K117">J105*16%</f>
        <v>0</v>
      </c>
      <c r="L105" s="2">
        <f>(J105+K105)*G105</f>
        <v>0</v>
      </c>
      <c r="M105" s="1"/>
      <c r="N105" s="1"/>
      <c r="O105" s="3"/>
    </row>
    <row r="106" spans="1:15" s="28" customFormat="1" ht="122.25" customHeight="1">
      <c r="A106" s="40">
        <v>56</v>
      </c>
      <c r="B106" s="46" t="s">
        <v>43</v>
      </c>
      <c r="C106" s="4" t="s">
        <v>244</v>
      </c>
      <c r="D106" s="59" t="s">
        <v>245</v>
      </c>
      <c r="E106" s="6" t="s">
        <v>246</v>
      </c>
      <c r="F106" s="60" t="s">
        <v>247</v>
      </c>
      <c r="G106" s="7">
        <v>1</v>
      </c>
      <c r="H106" s="1"/>
      <c r="I106" s="1"/>
      <c r="J106" s="2"/>
      <c r="K106" s="2">
        <f t="shared" si="2"/>
        <v>0</v>
      </c>
      <c r="L106" s="2">
        <f>(J106+K106)*G106</f>
        <v>0</v>
      </c>
      <c r="M106" s="1"/>
      <c r="N106" s="1"/>
      <c r="O106" s="3"/>
    </row>
    <row r="107" spans="1:15" s="28" customFormat="1" ht="105.75" customHeight="1">
      <c r="A107" s="40">
        <v>57</v>
      </c>
      <c r="B107" s="46" t="s">
        <v>43</v>
      </c>
      <c r="C107" s="4" t="s">
        <v>244</v>
      </c>
      <c r="D107" s="59" t="s">
        <v>245</v>
      </c>
      <c r="E107" s="6" t="s">
        <v>246</v>
      </c>
      <c r="F107" s="60" t="s">
        <v>247</v>
      </c>
      <c r="G107" s="7">
        <v>1</v>
      </c>
      <c r="H107" s="1"/>
      <c r="I107" s="1"/>
      <c r="J107" s="2"/>
      <c r="K107" s="2">
        <f t="shared" si="2"/>
        <v>0</v>
      </c>
      <c r="L107" s="2">
        <f aca="true" t="shared" si="3" ref="L107:L117">(J107+K107)*G107</f>
        <v>0</v>
      </c>
      <c r="M107" s="1"/>
      <c r="N107" s="1"/>
      <c r="O107" s="3"/>
    </row>
    <row r="108" spans="1:15" s="28" customFormat="1" ht="71.25" customHeight="1">
      <c r="A108" s="40">
        <v>58</v>
      </c>
      <c r="B108" s="46" t="s">
        <v>43</v>
      </c>
      <c r="C108" s="4" t="s">
        <v>248</v>
      </c>
      <c r="D108" s="61" t="s">
        <v>249</v>
      </c>
      <c r="E108" s="7" t="s">
        <v>250</v>
      </c>
      <c r="F108" s="7" t="s">
        <v>251</v>
      </c>
      <c r="G108" s="7">
        <v>1</v>
      </c>
      <c r="H108" s="1"/>
      <c r="I108" s="1"/>
      <c r="J108" s="2"/>
      <c r="K108" s="2">
        <f t="shared" si="2"/>
        <v>0</v>
      </c>
      <c r="L108" s="2">
        <f t="shared" si="3"/>
        <v>0</v>
      </c>
      <c r="M108" s="1"/>
      <c r="N108" s="1"/>
      <c r="O108" s="3"/>
    </row>
    <row r="109" spans="1:15" ht="69.75" customHeight="1">
      <c r="A109" s="40">
        <v>59</v>
      </c>
      <c r="B109" s="46" t="s">
        <v>43</v>
      </c>
      <c r="C109" s="4" t="s">
        <v>252</v>
      </c>
      <c r="D109" s="45" t="s">
        <v>253</v>
      </c>
      <c r="E109" s="7" t="s">
        <v>254</v>
      </c>
      <c r="F109" s="46" t="s">
        <v>255</v>
      </c>
      <c r="G109" s="7">
        <v>1</v>
      </c>
      <c r="H109" s="1"/>
      <c r="I109" s="1"/>
      <c r="J109" s="2"/>
      <c r="K109" s="2">
        <f t="shared" si="2"/>
        <v>0</v>
      </c>
      <c r="L109" s="2">
        <f t="shared" si="3"/>
        <v>0</v>
      </c>
      <c r="M109" s="1"/>
      <c r="N109" s="1"/>
      <c r="O109" s="3"/>
    </row>
    <row r="110" spans="1:15" ht="63.75" customHeight="1">
      <c r="A110" s="40">
        <v>60</v>
      </c>
      <c r="B110" s="46" t="s">
        <v>43</v>
      </c>
      <c r="C110" s="4" t="s">
        <v>252</v>
      </c>
      <c r="D110" s="45" t="s">
        <v>253</v>
      </c>
      <c r="E110" s="7" t="s">
        <v>254</v>
      </c>
      <c r="F110" s="46" t="s">
        <v>255</v>
      </c>
      <c r="G110" s="7">
        <v>1</v>
      </c>
      <c r="H110" s="1"/>
      <c r="I110" s="1"/>
      <c r="J110" s="2"/>
      <c r="K110" s="2">
        <f t="shared" si="2"/>
        <v>0</v>
      </c>
      <c r="L110" s="2">
        <f t="shared" si="3"/>
        <v>0</v>
      </c>
      <c r="M110" s="1"/>
      <c r="N110" s="1"/>
      <c r="O110" s="3"/>
    </row>
    <row r="111" spans="1:15" ht="220.5" customHeight="1">
      <c r="A111" s="40">
        <v>61</v>
      </c>
      <c r="B111" s="46" t="s">
        <v>43</v>
      </c>
      <c r="C111" s="4" t="s">
        <v>256</v>
      </c>
      <c r="D111" s="61" t="s">
        <v>257</v>
      </c>
      <c r="E111" s="7" t="s">
        <v>258</v>
      </c>
      <c r="F111" s="46" t="s">
        <v>255</v>
      </c>
      <c r="G111" s="7">
        <v>1</v>
      </c>
      <c r="H111" s="1"/>
      <c r="I111" s="1"/>
      <c r="J111" s="2"/>
      <c r="K111" s="2">
        <f t="shared" si="2"/>
        <v>0</v>
      </c>
      <c r="L111" s="2">
        <f t="shared" si="3"/>
        <v>0</v>
      </c>
      <c r="M111" s="1"/>
      <c r="N111" s="1"/>
      <c r="O111" s="3"/>
    </row>
    <row r="112" spans="1:15" ht="375" customHeight="1">
      <c r="A112" s="40">
        <v>62</v>
      </c>
      <c r="B112" s="46" t="s">
        <v>43</v>
      </c>
      <c r="C112" s="4" t="s">
        <v>259</v>
      </c>
      <c r="D112" s="45" t="s">
        <v>260</v>
      </c>
      <c r="E112" s="7" t="s">
        <v>261</v>
      </c>
      <c r="F112" s="46" t="s">
        <v>262</v>
      </c>
      <c r="G112" s="7">
        <v>1</v>
      </c>
      <c r="H112" s="1"/>
      <c r="I112" s="1"/>
      <c r="J112" s="2"/>
      <c r="K112" s="2">
        <f t="shared" si="2"/>
        <v>0</v>
      </c>
      <c r="L112" s="2">
        <f t="shared" si="3"/>
        <v>0</v>
      </c>
      <c r="M112" s="1"/>
      <c r="N112" s="1"/>
      <c r="O112" s="3"/>
    </row>
    <row r="113" spans="1:15" ht="243" customHeight="1">
      <c r="A113" s="40">
        <v>63</v>
      </c>
      <c r="B113" s="46" t="s">
        <v>43</v>
      </c>
      <c r="C113" s="4" t="s">
        <v>256</v>
      </c>
      <c r="D113" s="61" t="s">
        <v>263</v>
      </c>
      <c r="E113" s="7" t="s">
        <v>264</v>
      </c>
      <c r="F113" s="46" t="s">
        <v>255</v>
      </c>
      <c r="G113" s="7">
        <v>1</v>
      </c>
      <c r="H113" s="1"/>
      <c r="I113" s="1"/>
      <c r="J113" s="2"/>
      <c r="K113" s="2">
        <f t="shared" si="2"/>
        <v>0</v>
      </c>
      <c r="L113" s="2">
        <f t="shared" si="3"/>
        <v>0</v>
      </c>
      <c r="M113" s="1"/>
      <c r="N113" s="1"/>
      <c r="O113" s="3"/>
    </row>
    <row r="114" spans="1:15" ht="285" customHeight="1">
      <c r="A114" s="40">
        <v>64</v>
      </c>
      <c r="B114" s="46" t="s">
        <v>43</v>
      </c>
      <c r="C114" s="4" t="s">
        <v>265</v>
      </c>
      <c r="D114" s="45" t="s">
        <v>266</v>
      </c>
      <c r="E114" s="7" t="s">
        <v>267</v>
      </c>
      <c r="F114" s="46" t="s">
        <v>268</v>
      </c>
      <c r="G114" s="7">
        <v>1</v>
      </c>
      <c r="H114" s="1"/>
      <c r="I114" s="1"/>
      <c r="J114" s="2"/>
      <c r="K114" s="2">
        <f t="shared" si="2"/>
        <v>0</v>
      </c>
      <c r="L114" s="2">
        <f t="shared" si="3"/>
        <v>0</v>
      </c>
      <c r="M114" s="1"/>
      <c r="N114" s="1"/>
      <c r="O114" s="3"/>
    </row>
    <row r="115" spans="1:15" ht="341.25" customHeight="1">
      <c r="A115" s="40">
        <v>65</v>
      </c>
      <c r="B115" s="46" t="s">
        <v>43</v>
      </c>
      <c r="C115" s="4" t="s">
        <v>269</v>
      </c>
      <c r="D115" s="62" t="s">
        <v>270</v>
      </c>
      <c r="E115" s="7" t="s">
        <v>271</v>
      </c>
      <c r="F115" s="46" t="s">
        <v>272</v>
      </c>
      <c r="G115" s="7">
        <v>1</v>
      </c>
      <c r="H115" s="1"/>
      <c r="I115" s="1"/>
      <c r="J115" s="2"/>
      <c r="K115" s="2">
        <f t="shared" si="2"/>
        <v>0</v>
      </c>
      <c r="L115" s="2">
        <f t="shared" si="3"/>
        <v>0</v>
      </c>
      <c r="M115" s="1"/>
      <c r="N115" s="1"/>
      <c r="O115" s="3"/>
    </row>
    <row r="116" spans="1:15" ht="196.5" customHeight="1">
      <c r="A116" s="40">
        <v>66</v>
      </c>
      <c r="B116" s="46" t="s">
        <v>43</v>
      </c>
      <c r="C116" s="4" t="s">
        <v>248</v>
      </c>
      <c r="D116" s="61" t="s">
        <v>273</v>
      </c>
      <c r="E116" s="7" t="s">
        <v>274</v>
      </c>
      <c r="F116" s="7" t="s">
        <v>251</v>
      </c>
      <c r="G116" s="7">
        <v>1</v>
      </c>
      <c r="H116" s="1"/>
      <c r="I116" s="1"/>
      <c r="J116" s="2"/>
      <c r="K116" s="2">
        <f t="shared" si="2"/>
        <v>0</v>
      </c>
      <c r="L116" s="2">
        <f t="shared" si="3"/>
        <v>0</v>
      </c>
      <c r="M116" s="1"/>
      <c r="N116" s="1"/>
      <c r="O116" s="3"/>
    </row>
    <row r="117" spans="1:15" ht="62.25" customHeight="1" thickBot="1">
      <c r="A117" s="63">
        <v>67</v>
      </c>
      <c r="B117" s="64" t="s">
        <v>43</v>
      </c>
      <c r="C117" s="65" t="s">
        <v>275</v>
      </c>
      <c r="D117" s="66" t="s">
        <v>276</v>
      </c>
      <c r="E117" s="67" t="s">
        <v>277</v>
      </c>
      <c r="F117" s="67" t="s">
        <v>51</v>
      </c>
      <c r="G117" s="67">
        <v>1</v>
      </c>
      <c r="H117" s="8"/>
      <c r="I117" s="8"/>
      <c r="J117" s="9"/>
      <c r="K117" s="9">
        <f t="shared" si="2"/>
        <v>0</v>
      </c>
      <c r="L117" s="9">
        <f t="shared" si="3"/>
        <v>0</v>
      </c>
      <c r="M117" s="8"/>
      <c r="N117" s="8"/>
      <c r="O117" s="10"/>
    </row>
    <row r="118" spans="8:15" ht="18.75" customHeight="1" thickBot="1">
      <c r="H118" s="68"/>
      <c r="I118" s="75" t="s">
        <v>278</v>
      </c>
      <c r="J118" s="76"/>
      <c r="K118" s="76"/>
      <c r="L118" s="71">
        <f>SUM(L10:L117)</f>
        <v>0</v>
      </c>
      <c r="M118" s="68"/>
      <c r="N118" s="68"/>
      <c r="O118" s="68"/>
    </row>
  </sheetData>
  <sheetProtection password="DAE2" sheet="1" objects="1" scenarios="1"/>
  <protectedRanges>
    <protectedRange password="F411" sqref="D105" name="Rango1_2_1_3_1_1_1"/>
  </protectedRanges>
  <mergeCells count="13">
    <mergeCell ref="O63:O104"/>
    <mergeCell ref="I118:K118"/>
    <mergeCell ref="A1:O1"/>
    <mergeCell ref="A3:O3"/>
    <mergeCell ref="A5:O5"/>
    <mergeCell ref="A63:A104"/>
    <mergeCell ref="B63:B104"/>
    <mergeCell ref="C63:C104"/>
    <mergeCell ref="K63:K104"/>
    <mergeCell ref="L63:L104"/>
    <mergeCell ref="M63:M104"/>
    <mergeCell ref="N63:N104"/>
    <mergeCell ref="J63:J10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Seven</dc:creator>
  <cp:keywords/>
  <dc:description/>
  <cp:lastModifiedBy>red udent</cp:lastModifiedBy>
  <dcterms:created xsi:type="dcterms:W3CDTF">2013-10-09T19:57:06Z</dcterms:created>
  <dcterms:modified xsi:type="dcterms:W3CDTF">2013-10-16T19:40:03Z</dcterms:modified>
  <cp:category/>
  <cp:version/>
  <cp:contentType/>
  <cp:contentStatus/>
</cp:coreProperties>
</file>