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60" windowWidth="15480" windowHeight="5355" activeTab="0"/>
  </bookViews>
  <sheets>
    <sheet name="ANEXO 3" sheetId="1" r:id="rId1"/>
  </sheets>
  <definedNames>
    <definedName name="_xlnm._FilterDatabase" localSheetId="0" hidden="1">'ANEXO 3'!$A$9:$O$25</definedName>
  </definedNames>
  <calcPr fullCalcOnLoad="1"/>
</workbook>
</file>

<file path=xl/sharedStrings.xml><?xml version="1.0" encoding="utf-8"?>
<sst xmlns="http://schemas.openxmlformats.org/spreadsheetml/2006/main" count="86" uniqueCount="68">
  <si>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</si>
  <si>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</si>
  <si>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</si>
  <si>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</si>
  <si>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</si>
  <si>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</si>
  <si>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</si>
  <si>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</si>
  <si>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</si>
  <si>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FACULTAD</t>
  </si>
  <si>
    <t>FCE</t>
  </si>
  <si>
    <t>FT</t>
  </si>
  <si>
    <t>FI</t>
  </si>
  <si>
    <t>VIDEO BEAM</t>
  </si>
  <si>
    <t>SONY</t>
  </si>
  <si>
    <t>CANTIDAD</t>
  </si>
  <si>
    <t>ITEM</t>
  </si>
  <si>
    <t xml:space="preserve">NOMBRE EQUIPO </t>
  </si>
  <si>
    <t xml:space="preserve">DESCRIPCIÓN  Y/O  CARACTERÍSTICAS </t>
  </si>
  <si>
    <t>REFERENCIA DEL EQUIPO</t>
  </si>
  <si>
    <t>MARCAS SUGERIDAS</t>
  </si>
  <si>
    <t>CAMARA DE VIDEO HANDY CAM</t>
  </si>
  <si>
    <t xml:space="preserve">CAMARA COMPACTA DIGITAL </t>
  </si>
  <si>
    <t>CUADRO ANEXO No. 3 FORMULARIO DE ESPECIFICACIONES TÉCNICAS MÍNIMAS Y PROPUESTA ECONÓMICA</t>
  </si>
  <si>
    <t>CONVOCATORIA PUBLICA  No. 011 DE 2013 CONTRATAR LA ADQUISICIÓN, INSTALACION Y CONFIGURACION DE EQUIPOS DE LABORATORIO DE LOS GRUPOS AUDIOVISUALES Y FOTOGRAFIA, CON DESTINO A LOS LABORATORIOS DE LAS FACULTADES DE INGENIERÍA, TECNOLOGICA Y CIENCIAS Y EDUCACIÓN DE LA UNIVERSIDAD DISTRITAL FRANCISCO JOSÉ DE CALDAS, DE ACUERDO CON LAS CONDICIONES Y ESPECIFICACIONES PREVISTAS</t>
  </si>
  <si>
    <t>VIDEOBEAM INHALAMBRICO</t>
  </si>
  <si>
    <r>
      <t xml:space="preserve">Videobeam compacto y portátil, que incorpore conectividad inalámbrica integrada,(Conexión de red LAN, Conexión WiFi (sin cables), HDMI (conexión digital) visualizador de ficheros USB y capacidad de transmitir vídeo. Resolucion Nativa: 1280 x 800,  Resolución Maxima 1600 x 1200. Radio de contraste: 3000:1. Conexion a 110V/60Hz. Entradas: RGB: Mini D-sub 15pin x2. Audio: Stereo mini jack (φ3.5mm) x 2 (uno para PC1, otro para PC2) Video: RCA x 1 + S-VIDEO x 1 Digital: HDMI x 1
Video Audio: RCA jack (L/R) x 1 . Compatibilidad: NTSC / NTSC 4.43 / PAL (incluye PAL-M, N) / SECAM / PAL-60,  Video Componente: 480i/p(525i/p), 576i/p(625i/p), 720p(750p), 1080i/p(1125i/p 60Hz), 1080i/p(1125i/p 50Hz). salida luminosa del color que proporcione brillo igual o superior a 3000  lumens ANSI y con calidad de imagen de resolución XGA, incluye cable de corriente, cable VGA, cable HDMI. </t>
    </r>
    <r>
      <rPr>
        <b/>
        <sz val="9"/>
        <rFont val="Calibri"/>
        <family val="2"/>
      </rPr>
      <t>Instalación a Techo</t>
    </r>
    <r>
      <rPr>
        <sz val="9"/>
        <rFont val="Calibri"/>
        <family val="2"/>
      </rPr>
      <t xml:space="preserve"> </t>
    </r>
    <r>
      <rPr>
        <b/>
        <sz val="9"/>
        <rFont val="Calibri"/>
        <family val="2"/>
      </rPr>
      <t>en jaula</t>
    </r>
    <r>
      <rPr>
        <sz val="9"/>
        <rFont val="Calibri"/>
        <family val="2"/>
      </rPr>
      <t xml:space="preserve"> (suministro de soportes e instalación incluir toma de corriente)</t>
    </r>
  </si>
  <si>
    <t>MITSUBISHI WD720U</t>
  </si>
  <si>
    <t xml:space="preserve">SONY , MITSUBISHI </t>
  </si>
  <si>
    <t xml:space="preserve">TV LCD 60" </t>
  </si>
  <si>
    <t>Que cumpla por lo menos con las siguientes especificaciones: Tamaño de la pantalla (medición diagonal) 55" (138.8 cm),Pantalla LCD ,Tipo de retroiluminación de la pantalla LED,  Resolución de la pantalla full HD,3D Activo , Wi-Fi® Directa, DLNA® (Contenido) MPEG1 / MPEG2PS / MPEG2TS / AVCHD / MP4Part10 / MP4Part2 / AVI (XVID) / AVI (MotinJpeg) / MOV / WMV / MKV / WEBM / 3GPP / MP3 / WMA / LPCM / JPEG / MPO, Entradas de video compuesto, 2 (1 Latelal / 1 Lateral Hibrido con Componente), Entradas de video componente (Y/Pb/Pr) 1 (1 Posterior Hibrido con Componente), Conexiones HDMI™ (Total) 4,Entradas de audio analógicas (Total) 2 (Posterior),  Salidas de audio digital 1 (Abajo) Salidas de audio Fijo / Variable Salidas de auriculares 1 (Lateral). Puerto VGA.</t>
  </si>
  <si>
    <t>BRAVIA 60"  KDL-60R557A</t>
  </si>
  <si>
    <t>CAMARA DE VIDEO HANDY CAM 3D</t>
  </si>
  <si>
    <t xml:space="preserve">Graba en doble Full HD 3D, • grabaciones en 3D en la pantalla táctil LCD, Alta Definición Full HD (1920x1080), no necesita gafas 3D, zoom óptico de 10x y el zoom ampliado de 12x en 3D (17x en 2D), memoria interna mínimo de 64 gigas,  incluir Memory Stick PRO Duo y Tarjeta de memoria SD de 64 gigas como mínimo.  Incluir Adaptador de ca, Cable de alimentación, Cable HDMI, Cable de soporte de conexión, Control remoto, Batería recargable NP-FV50, Manual de instrucciones y demás especificaciones del producto dado por el fabricante. </t>
  </si>
  <si>
    <t>HDR-TD30V, GS-TD1B</t>
  </si>
  <si>
    <t>SONY, JVC</t>
  </si>
  <si>
    <t>1920 x 1080 de vídeo Full HD 60p, las imágenes fijas 8.9MP, sensor CMOS Exmor ® R, una función de proyector de 13 lúmenes, memoria flash de 8 GB (hasta 3 horas 10 minutos de grabación en modo LP HD..), Imagen SteadyShot ™ estabilización</t>
  </si>
  <si>
    <t>SONY HDR-PJ230</t>
  </si>
  <si>
    <t xml:space="preserve">20,4 megapíxeles, CMOS Exmor R™, zoom óptico de 50x, LCD de 7,5 cm (3,0"), Full HD, modo automático inteligente, Lente Carl Zeis, Flash integrado,  control manual.Tarjetas de memoria SD / Tarjeta de memoria SDHC , ninimo de 4 gigas cada una, estuche portacamara.Batería recargable NP-BX1, adaptador de CA-UB10/UB10B/UB10C/UB10D, cable micro USB, manual de instrucciones, correa para el hombro, tapa de lente.Ademas incluir especificaciones adicionales ofrecidas por el fabricante para el producto. </t>
  </si>
  <si>
    <t xml:space="preserve">HX300 </t>
  </si>
  <si>
    <t>LUZ FRIA PARA ESTUDIO</t>
  </si>
  <si>
    <t>Luz Fría Cyclorama LFS-2/55CYC  en 3 (tres) versiones: Dimerizables por control DMX, Dimerizables por Control de Fase, No Dimerizables.  4 lámparas fluorescentes de 55W 3200K o 5500K. Modelos Pole Operated y para operación Manual. Dos vías para insertar accesorios en el frente (Porta filtro y Louvers). Utiliza balastos electrónicos Flicker Free.</t>
  </si>
  <si>
    <t>LFS-4/55 CYC</t>
  </si>
  <si>
    <t>DEXEL</t>
  </si>
  <si>
    <t>Índice de reproducción CRI 95. Pole Operation. Lámparas fluorescentes compactas de 55 Watts, y lámparas (tubulares) fluorescentes de uso profesional para 40Wattas (1.20m largo). Espejos reflectores. Balasto electrónico Flicker Free incorporado a la Luz Fría Studio, con panel de control DMX y potenciómetro local, en las versiones Dimming Digital. Disponibles louver (panel de abejas) metálico, Horquillas redondas. Flicker Free, para uso en 120V y 230V, 50/60Hz</t>
  </si>
  <si>
    <t>LFS-2/55</t>
  </si>
  <si>
    <t>FRESNEL PARA ESTUDIO DE TV</t>
  </si>
  <si>
    <t>Modelos disponibles para control manual y Pole Operation (PO) Modelo Pole Operation: permite controlar mediante una vara los movimientos laterales (izq-der); cabeceo (sube-baja enfoque) y control de foco (abierto-concentrado). Control de enfoque frontal y trasero. Mecanismo suave para enfoque.  Lentes fresnel en material resistente a choques térmico. Sistema para giro en 360° de las viseras. Horquillas en caño de acero redondas. Rejillas de seguridad frente a los lentes.</t>
  </si>
  <si>
    <t xml:space="preserve">50-03 - 1000w 150mm </t>
  </si>
  <si>
    <t xml:space="preserve">OLYMPUS </t>
  </si>
  <si>
    <t xml:space="preserve"> Modelos disponibles para control manual y Pole Operation (PO). Pole Operation: permite controlar mediante una vara los movimientos laterales (izq-der); cabeceo (sube-baja enfoque) y control de foco (abierto-concentrado). Control de enfoque frontal y trasero. Mecanismo suave para enfoque. Lentes fresnel en material resistente a choques térmicos. Sistema para giro en 360° de las viseras. Horquillas de acero. Rejillas de seguridad frente a los lentes.</t>
  </si>
  <si>
    <t xml:space="preserve"> 50-02 - 650 W</t>
  </si>
  <si>
    <t xml:space="preserve">VULCANO </t>
  </si>
  <si>
    <t>PANTÓGRAFOS DE FRICCIÓN</t>
  </si>
  <si>
    <t>Pantógrafo de fricción para suspensión de reflectores en estudios de televisión. Resortes  en fleje acerado, movimiento horizontal manual sobre trolly. Sistema de doble tijera de platinas. Platinas de aluminio de 1" x 3/16". Pasadores en CR de 3/8". Pintura al horno. extensió de tres metros.</t>
  </si>
  <si>
    <t>KIT DE LUCES PARA ESTUDIO</t>
  </si>
  <si>
    <t>Potencia de salida: 300ws (Guía N º 56). Rango de salida: completa a 1/16 sin escalones. Plug-in de tubo de flash y el ventilador. Baja tensión de disparo 5V. Construido en sensor esclavo. Dump Apagado automático. EL KIT DEBE CONTENER VISICO VC300 Flash Head X2, Softbox 90x90 / 80x120 X2, LS8006 Light Stand X2, Trigger 604 X1, Travel Bag X1 + ACCESORIOS</t>
  </si>
  <si>
    <t>VC-300LR KIT SOFTBOX</t>
  </si>
  <si>
    <t xml:space="preserve">Visico </t>
  </si>
  <si>
    <t>RADIO DE SINTONIZACIÓN DIGITAL DE ONDA CORTA (MULTIBANDA) PARA SEÑAL HORARIA INTERNACIONAL</t>
  </si>
  <si>
    <t>Se recomienda radio de sintonización digital de onda corta (Multibanda) para señal horaria internacional</t>
  </si>
  <si>
    <t>Sony
Panasonic</t>
  </si>
  <si>
    <t>TABLERO DIGRAL PLASMA 3D DE 60"</t>
  </si>
  <si>
    <t>Tablero Digital Plasma  3D de 60", Tv Digital, Tecnología FHD, resolución 1920 * 1080, Contraste 3,000,000: 1, Aspecto 16:9, sensor inteligente, HDMI, USB, RCA, (Audio, Vido Analogo), Bisel Delgado (Marco), Protector de vidrio ultradelgado.Software: Incluye herramientas de hipervinculos con páginas web, editor de fotos, graba audio y video en formato AVi, graba en formato HTML, PDF, WORD, Conexion Directa Internet, una galeria 3700 recursos didácticos interactivos, incluye soporte movil.   Certificaciones de calidad: certificación THX 3D</t>
  </si>
  <si>
    <t>AULA INTERACTIVA</t>
  </si>
  <si>
    <t>1. Videobeam interactivo (3000 lumen mín, entradas VGA, HDMI, RCA).
2. Sintonizador de TV (análoga/digital DVB-T2) para conectar al videobeam.
3. Computador portatil (Core i3, 2GBram, DD 500GB, pantalla 14", teclado español, salida HDMI).
4. Teatro en casa Bluray 5.1.
5. Telón de pared de 2x2m (eléctrico con control remoto).
6. Instalación de videobeam (soporte fijo al techo, HDMI, VGAx2, USB, RCA, sonido estéreo 3.5mm - 10 metros desde el videobeam al panel de pared), instalación del teatro en casa (parlantes fijos en las esquinas del salón, entrada y reproductor en el panel de pared), Telon elétrico, 2 tomas 120V para conexión de equipos (en el panel de pared). 
Se debe utilizar canaleta metálica con separador (datos / potencia) pintada con pintura electrostática. 
La instalación se realizará en las aulas del segundo piso del bloque 9 de la Facultad Tecnológica (cielorazo en fibra de vidrio)</t>
  </si>
  <si>
    <t>Tipo II Proyector 3LCD XGA O DLP Peso máximo 3,5 Kg Lumens 2000  Resolución nativa 1024 x 768  Tipo de lámpara 250 Watios Tiempo de vida lámpara 2500 horas  Entrada de video RGB, S-video, video compuesto,  Componente de video NTSC, HDMI. Mando a distancia IR Tamaño de la imagen 1.00 mts a 7.00 mts Distancia de proyección 1.0 mts a 10.0 mts Tipo de zoom Manual.  Corrección Keystone Vertical -30 / +30 Ruido máximo 36db. Cables de Potencia, de datos  VGA Manuales Usuario Maletín Nylon.</t>
  </si>
  <si>
    <t xml:space="preserve">VALOR PROPUESTA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</si>
</sst>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quot;Activado&quot;;&quot;Activado&quot;;&quot;Desactivado&quot;"/>
    <numFmt numFmtId="174" formatCode="_-* #,##0\ &quot;€&quot;_-;\-* #,##0\ &quot;€&quot;_-;_-* &quot;-&quot;??\ &quot;€&quot;_-;_-@_-"/>
    <numFmt numFmtId="175" formatCode="_(&quot;$&quot;\ * #,##0_);_(&quot;$&quot;\ * \(#,##0\);_(&quot;$&quot;\ * &quot;-&quot;??_);_(@_)"/>
    <numFmt numFmtId="176" formatCode="&quot;Sí&quot;;&quot;Sí&quot;;&quot;No&quot;"/>
    <numFmt numFmtId="177" formatCode="&quot;Verdadero&quot;;&quot;Verdadero&quot;;&quot;Falso&quot;"/>
    <numFmt numFmtId="178" formatCode="[$€-2]\ #,##0.00_);[Red]\([$€-2]\ #,##0.00\)"/>
    <numFmt numFmtId="179" formatCode="&quot;$&quot;#,##0"/>
  </numFmts>
  <fonts count="53">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u val="single"/>
      <sz val="10"/>
      <color indexed="12"/>
      <name val="Arial"/>
      <family val="2"/>
    </font>
    <font>
      <b/>
      <sz val="8.5"/>
      <color indexed="8"/>
      <name val="Tahoma"/>
      <family val="2"/>
    </font>
    <font>
      <b/>
      <sz val="12"/>
      <color indexed="8"/>
      <name val="Tahoma"/>
      <family val="2"/>
    </font>
    <font>
      <sz val="12"/>
      <name val="Tahoma"/>
      <family val="2"/>
    </font>
    <font>
      <sz val="9"/>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u val="single"/>
      <sz val="9"/>
      <name val="Calibri"/>
      <family val="2"/>
    </font>
    <font>
      <sz val="9"/>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bottom style="medium"/>
    </border>
    <border>
      <left style="thin"/>
      <right style="thin"/>
      <top/>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39" fillId="0" borderId="8" applyNumberFormat="0" applyFill="0" applyAlignment="0" applyProtection="0"/>
    <xf numFmtId="0" fontId="52" fillId="0" borderId="9" applyNumberFormat="0" applyFill="0" applyAlignment="0" applyProtection="0"/>
  </cellStyleXfs>
  <cellXfs count="59">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wrapText="1"/>
    </xf>
    <xf numFmtId="175" fontId="5" fillId="0" borderId="0" xfId="55" applyNumberFormat="1" applyFont="1" applyAlignment="1">
      <alignment/>
    </xf>
    <xf numFmtId="0" fontId="5" fillId="0" borderId="10" xfId="0" applyFont="1" applyBorder="1" applyAlignment="1" applyProtection="1">
      <alignment horizontal="center" vertical="center" wrapText="1"/>
      <protection locked="0"/>
    </xf>
    <xf numFmtId="175" fontId="5" fillId="0" borderId="10" xfId="55" applyNumberFormat="1" applyFont="1" applyBorder="1" applyAlignment="1" applyProtection="1">
      <alignment vertical="center"/>
      <protection locked="0"/>
    </xf>
    <xf numFmtId="175" fontId="5" fillId="0" borderId="10" xfId="0" applyNumberFormat="1" applyFont="1" applyBorder="1" applyAlignment="1" applyProtection="1">
      <alignment vertical="center"/>
      <protection locked="0"/>
    </xf>
    <xf numFmtId="0" fontId="5" fillId="0" borderId="11" xfId="0" applyFont="1" applyBorder="1" applyAlignment="1" applyProtection="1">
      <alignment horizontal="center" vertical="center" wrapText="1"/>
      <protection locked="0"/>
    </xf>
    <xf numFmtId="175"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7" fillId="0" borderId="14" xfId="0" applyFont="1" applyBorder="1" applyAlignment="1" applyProtection="1">
      <alignment horizontal="center" vertical="center" wrapText="1"/>
      <protection locked="0"/>
    </xf>
    <xf numFmtId="175" fontId="7" fillId="0" borderId="14" xfId="55" applyNumberFormat="1" applyFont="1" applyBorder="1" applyAlignment="1" applyProtection="1">
      <alignment horizontal="center" vertical="center" wrapText="1"/>
      <protection locked="0"/>
    </xf>
    <xf numFmtId="0" fontId="3" fillId="0" borderId="15" xfId="0" applyFont="1" applyFill="1" applyBorder="1" applyAlignment="1">
      <alignment horizontal="center" vertical="center" wrapText="1"/>
    </xf>
    <xf numFmtId="0" fontId="8" fillId="0" borderId="0" xfId="0" applyFont="1" applyAlignment="1">
      <alignment/>
    </xf>
    <xf numFmtId="0" fontId="8" fillId="0" borderId="0" xfId="0" applyFont="1" applyAlignment="1">
      <alignment vertical="center" wrapText="1"/>
    </xf>
    <xf numFmtId="175" fontId="8" fillId="0" borderId="0" xfId="55" applyNumberFormat="1" applyFont="1" applyAlignment="1">
      <alignment/>
    </xf>
    <xf numFmtId="0" fontId="9" fillId="0"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wrapText="1"/>
    </xf>
    <xf numFmtId="0" fontId="10" fillId="0" borderId="16"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60" applyFont="1" applyFill="1" applyBorder="1" applyAlignment="1">
      <alignment horizontal="justify" vertical="center" wrapText="1"/>
      <protection/>
    </xf>
    <xf numFmtId="0" fontId="10"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protection/>
    </xf>
    <xf numFmtId="0" fontId="10" fillId="0" borderId="10" xfId="65" applyFont="1" applyFill="1" applyBorder="1" applyAlignment="1">
      <alignment horizontal="center" vertical="center" wrapText="1"/>
      <protection/>
    </xf>
    <xf numFmtId="0" fontId="30" fillId="0" borderId="10" xfId="47" applyFont="1" applyFill="1" applyBorder="1" applyAlignment="1">
      <alignment horizontal="center" vertical="center"/>
    </xf>
    <xf numFmtId="0" fontId="10" fillId="0" borderId="10" xfId="47" applyFont="1" applyFill="1" applyBorder="1" applyAlignment="1">
      <alignment horizontal="center" vertical="center"/>
    </xf>
    <xf numFmtId="0" fontId="10" fillId="0" borderId="10" xfId="0" applyFont="1" applyFill="1" applyBorder="1" applyAlignment="1">
      <alignment horizontal="center" vertical="center"/>
    </xf>
    <xf numFmtId="0" fontId="31" fillId="0" borderId="10" xfId="0" applyNumberFormat="1" applyFont="1" applyFill="1" applyBorder="1" applyAlignment="1" applyProtection="1">
      <alignment horizontal="justify" vertical="center" wrapText="1"/>
      <protection locked="0"/>
    </xf>
    <xf numFmtId="0" fontId="31" fillId="0" borderId="10" xfId="0" applyNumberFormat="1" applyFont="1" applyFill="1" applyBorder="1" applyAlignment="1" applyProtection="1">
      <alignment horizontal="center" vertical="center" wrapText="1"/>
      <protection locked="0"/>
    </xf>
    <xf numFmtId="0" fontId="10" fillId="0" borderId="10" xfId="66" applyNumberFormat="1" applyFont="1" applyFill="1" applyBorder="1" applyAlignment="1">
      <alignment horizontal="center" vertical="center" wrapText="1"/>
      <protection/>
    </xf>
    <xf numFmtId="0" fontId="10" fillId="0" borderId="10" xfId="66" applyNumberFormat="1" applyFont="1" applyFill="1" applyBorder="1" applyAlignment="1">
      <alignment horizontal="justify" vertical="center" wrapText="1"/>
      <protection/>
    </xf>
    <xf numFmtId="0"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justify" vertical="center" wrapText="1"/>
    </xf>
    <xf numFmtId="0" fontId="10" fillId="0" borderId="10" xfId="0" applyNumberFormat="1" applyFont="1" applyFill="1" applyBorder="1" applyAlignment="1">
      <alignment horizontal="center" vertical="center" wrapText="1"/>
    </xf>
    <xf numFmtId="0" fontId="10" fillId="0" borderId="10" xfId="67" applyFont="1" applyFill="1" applyBorder="1" applyAlignment="1">
      <alignment horizontal="left" vertical="center" wrapText="1"/>
      <protection/>
    </xf>
    <xf numFmtId="0" fontId="10" fillId="0" borderId="10" xfId="0" applyFont="1" applyFill="1" applyBorder="1" applyAlignment="1">
      <alignment horizontal="justify" vertical="center" wrapText="1"/>
    </xf>
    <xf numFmtId="179" fontId="31" fillId="0" borderId="10"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Neutral" xfId="59"/>
    <cellStyle name="Normal 11" xfId="60"/>
    <cellStyle name="Normal 2" xfId="61"/>
    <cellStyle name="Normal 2 2" xfId="62"/>
    <cellStyle name="Normal 2 2 2" xfId="63"/>
    <cellStyle name="Normal 2 3" xfId="64"/>
    <cellStyle name="Normal 2_INFORME CIENCIAS 25 DE AGOSTO" xfId="65"/>
    <cellStyle name="Normal 3" xfId="66"/>
    <cellStyle name="Normal_CONSOLIDADO UNIVERSIDAD" xfId="67"/>
    <cellStyle name="Notas" xfId="68"/>
    <cellStyle name="Percent"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O29"/>
  <sheetViews>
    <sheetView tabSelected="1" zoomScalePageLayoutView="0" workbookViewId="0" topLeftCell="C9">
      <selection activeCell="E10" sqref="E10"/>
    </sheetView>
  </sheetViews>
  <sheetFormatPr defaultColWidth="11.421875" defaultRowHeight="12.75"/>
  <cols>
    <col min="1" max="1" width="6.7109375" style="1" customWidth="1"/>
    <col min="2" max="2" width="16.00390625" style="1" customWidth="1"/>
    <col min="3" max="3" width="20.28125" style="4" customWidth="1"/>
    <col min="4" max="4" width="56.57421875" style="6" customWidth="1"/>
    <col min="5" max="5" width="14.421875" style="6" customWidth="1"/>
    <col min="6" max="6" width="13.00390625" style="5" customWidth="1"/>
    <col min="7" max="7" width="11.421875" style="7" customWidth="1"/>
    <col min="8" max="8" width="55.28125" style="2" customWidth="1"/>
    <col min="9" max="9" width="15.8515625" style="2" customWidth="1"/>
    <col min="10" max="10" width="13.28125" style="2" customWidth="1"/>
    <col min="11" max="12" width="15.140625" style="2" customWidth="1"/>
    <col min="13" max="13" width="16.7109375" style="2" customWidth="1"/>
    <col min="14" max="14" width="18.8515625" style="2" customWidth="1"/>
    <col min="15" max="15" width="18.57421875" style="2" customWidth="1"/>
    <col min="16" max="16384" width="11.421875" style="2" customWidth="1"/>
  </cols>
  <sheetData>
    <row r="1" spans="1:15" ht="23.25" customHeight="1">
      <c r="A1" s="57" t="s">
        <v>3</v>
      </c>
      <c r="B1" s="57"/>
      <c r="C1" s="57"/>
      <c r="D1" s="57"/>
      <c r="E1" s="57"/>
      <c r="F1" s="57"/>
      <c r="G1" s="57"/>
      <c r="H1" s="57"/>
      <c r="I1" s="57"/>
      <c r="J1" s="57"/>
      <c r="K1" s="57"/>
      <c r="L1" s="57"/>
      <c r="M1" s="57"/>
      <c r="N1" s="57"/>
      <c r="O1" s="57"/>
    </row>
    <row r="2" spans="1:15" ht="15.75" customHeight="1">
      <c r="A2" s="29"/>
      <c r="B2" s="29"/>
      <c r="C2" s="30"/>
      <c r="D2" s="29"/>
      <c r="E2" s="33"/>
      <c r="F2" s="34"/>
      <c r="G2" s="34"/>
      <c r="H2" s="31"/>
      <c r="I2" s="29"/>
      <c r="J2" s="29"/>
      <c r="K2" s="32"/>
      <c r="L2" s="32"/>
      <c r="M2" s="32"/>
      <c r="N2" s="32"/>
      <c r="O2" s="32"/>
    </row>
    <row r="3" spans="1:15" ht="65.25" customHeight="1">
      <c r="A3" s="58" t="s">
        <v>24</v>
      </c>
      <c r="B3" s="58"/>
      <c r="C3" s="58"/>
      <c r="D3" s="58"/>
      <c r="E3" s="58"/>
      <c r="F3" s="58"/>
      <c r="G3" s="58"/>
      <c r="H3" s="58"/>
      <c r="I3" s="58"/>
      <c r="J3" s="58"/>
      <c r="K3" s="58"/>
      <c r="L3" s="58"/>
      <c r="M3" s="58"/>
      <c r="N3" s="58"/>
      <c r="O3" s="58"/>
    </row>
    <row r="4" spans="1:10" ht="10.5">
      <c r="A4" s="13"/>
      <c r="B4" s="13"/>
      <c r="C4" s="14"/>
      <c r="D4" s="13"/>
      <c r="E4" s="15"/>
      <c r="F4" s="16"/>
      <c r="G4" s="16"/>
      <c r="H4" s="17"/>
      <c r="I4" s="13"/>
      <c r="J4" s="13"/>
    </row>
    <row r="5" spans="1:15" s="32" customFormat="1" ht="15">
      <c r="A5" s="57" t="s">
        <v>23</v>
      </c>
      <c r="B5" s="57"/>
      <c r="C5" s="57"/>
      <c r="D5" s="57"/>
      <c r="E5" s="57"/>
      <c r="F5" s="57"/>
      <c r="G5" s="57"/>
      <c r="H5" s="57"/>
      <c r="I5" s="57"/>
      <c r="J5" s="57"/>
      <c r="K5" s="57"/>
      <c r="L5" s="57"/>
      <c r="M5" s="57"/>
      <c r="N5" s="57"/>
      <c r="O5" s="57"/>
    </row>
    <row r="8" ht="11.25" thickBot="1"/>
    <row r="9" spans="1:15" s="3" customFormat="1" ht="42.75" customHeight="1">
      <c r="A9" s="23" t="s">
        <v>16</v>
      </c>
      <c r="B9" s="24" t="s">
        <v>9</v>
      </c>
      <c r="C9" s="25" t="s">
        <v>17</v>
      </c>
      <c r="D9" s="25" t="s">
        <v>18</v>
      </c>
      <c r="E9" s="25" t="s">
        <v>19</v>
      </c>
      <c r="F9" s="25" t="s">
        <v>20</v>
      </c>
      <c r="G9" s="25" t="s">
        <v>15</v>
      </c>
      <c r="H9" s="26" t="s">
        <v>4</v>
      </c>
      <c r="I9" s="26" t="s">
        <v>5</v>
      </c>
      <c r="J9" s="27" t="s">
        <v>6</v>
      </c>
      <c r="K9" s="26" t="s">
        <v>7</v>
      </c>
      <c r="L9" s="26" t="s">
        <v>8</v>
      </c>
      <c r="M9" s="25" t="s">
        <v>2</v>
      </c>
      <c r="N9" s="25" t="s">
        <v>0</v>
      </c>
      <c r="O9" s="28" t="s">
        <v>1</v>
      </c>
    </row>
    <row r="10" spans="1:15" s="1" customFormat="1" ht="215.25" customHeight="1">
      <c r="A10" s="35">
        <v>1</v>
      </c>
      <c r="B10" s="36" t="s">
        <v>10</v>
      </c>
      <c r="C10" s="37" t="s">
        <v>25</v>
      </c>
      <c r="D10" s="38" t="s">
        <v>26</v>
      </c>
      <c r="E10" s="39" t="s">
        <v>27</v>
      </c>
      <c r="F10" s="39" t="s">
        <v>28</v>
      </c>
      <c r="G10" s="40">
        <v>11</v>
      </c>
      <c r="H10" s="18"/>
      <c r="I10" s="18"/>
      <c r="J10" s="19"/>
      <c r="K10" s="20">
        <f>J10*16%</f>
        <v>0</v>
      </c>
      <c r="L10" s="20">
        <f>(J10+K10)*G10</f>
        <v>0</v>
      </c>
      <c r="M10" s="18"/>
      <c r="N10" s="18"/>
      <c r="O10" s="21"/>
    </row>
    <row r="11" spans="1:15" s="1" customFormat="1" ht="191.25" customHeight="1">
      <c r="A11" s="35">
        <v>2</v>
      </c>
      <c r="B11" s="36" t="s">
        <v>10</v>
      </c>
      <c r="C11" s="37" t="s">
        <v>29</v>
      </c>
      <c r="D11" s="38" t="s">
        <v>30</v>
      </c>
      <c r="E11" s="39" t="s">
        <v>31</v>
      </c>
      <c r="F11" s="39" t="s">
        <v>14</v>
      </c>
      <c r="G11" s="39">
        <v>23</v>
      </c>
      <c r="H11" s="18"/>
      <c r="I11" s="18"/>
      <c r="J11" s="19"/>
      <c r="K11" s="20">
        <f aca="true" t="shared" si="0" ref="K11:K24">J11*16%</f>
        <v>0</v>
      </c>
      <c r="L11" s="20">
        <f aca="true" t="shared" si="1" ref="L11:L24">(J11+K11)*G11</f>
        <v>0</v>
      </c>
      <c r="M11" s="18"/>
      <c r="N11" s="18"/>
      <c r="O11" s="21"/>
    </row>
    <row r="12" spans="1:15" s="1" customFormat="1" ht="191.25" customHeight="1">
      <c r="A12" s="35">
        <v>3</v>
      </c>
      <c r="B12" s="36" t="s">
        <v>10</v>
      </c>
      <c r="C12" s="37" t="s">
        <v>32</v>
      </c>
      <c r="D12" s="38" t="s">
        <v>33</v>
      </c>
      <c r="E12" s="39" t="s">
        <v>34</v>
      </c>
      <c r="F12" s="40" t="s">
        <v>35</v>
      </c>
      <c r="G12" s="40">
        <v>2</v>
      </c>
      <c r="H12" s="18"/>
      <c r="I12" s="18"/>
      <c r="J12" s="19"/>
      <c r="K12" s="20">
        <f t="shared" si="0"/>
        <v>0</v>
      </c>
      <c r="L12" s="20">
        <f t="shared" si="1"/>
        <v>0</v>
      </c>
      <c r="M12" s="18"/>
      <c r="N12" s="18"/>
      <c r="O12" s="21"/>
    </row>
    <row r="13" spans="1:15" s="1" customFormat="1" ht="100.5" customHeight="1">
      <c r="A13" s="35">
        <v>4</v>
      </c>
      <c r="B13" s="36" t="s">
        <v>10</v>
      </c>
      <c r="C13" s="37" t="s">
        <v>21</v>
      </c>
      <c r="D13" s="38" t="s">
        <v>36</v>
      </c>
      <c r="E13" s="41" t="s">
        <v>37</v>
      </c>
      <c r="F13" s="41" t="s">
        <v>14</v>
      </c>
      <c r="G13" s="41">
        <v>2</v>
      </c>
      <c r="H13" s="18"/>
      <c r="I13" s="18"/>
      <c r="J13" s="19"/>
      <c r="K13" s="20">
        <f t="shared" si="0"/>
        <v>0</v>
      </c>
      <c r="L13" s="20">
        <f t="shared" si="1"/>
        <v>0</v>
      </c>
      <c r="M13" s="18"/>
      <c r="N13" s="18"/>
      <c r="O13" s="21"/>
    </row>
    <row r="14" spans="1:15" s="1" customFormat="1" ht="191.25" customHeight="1">
      <c r="A14" s="35">
        <v>5</v>
      </c>
      <c r="B14" s="36" t="s">
        <v>10</v>
      </c>
      <c r="C14" s="37" t="s">
        <v>22</v>
      </c>
      <c r="D14" s="38" t="s">
        <v>38</v>
      </c>
      <c r="E14" s="39" t="s">
        <v>39</v>
      </c>
      <c r="F14" s="40" t="s">
        <v>14</v>
      </c>
      <c r="G14" s="40">
        <v>2</v>
      </c>
      <c r="H14" s="18"/>
      <c r="I14" s="18"/>
      <c r="J14" s="19"/>
      <c r="K14" s="20">
        <f t="shared" si="0"/>
        <v>0</v>
      </c>
      <c r="L14" s="20">
        <f t="shared" si="1"/>
        <v>0</v>
      </c>
      <c r="M14" s="18"/>
      <c r="N14" s="18"/>
      <c r="O14" s="21"/>
    </row>
    <row r="15" spans="1:15" s="1" customFormat="1" ht="191.25" customHeight="1">
      <c r="A15" s="35">
        <v>6</v>
      </c>
      <c r="B15" s="36" t="s">
        <v>10</v>
      </c>
      <c r="C15" s="37" t="s">
        <v>40</v>
      </c>
      <c r="D15" s="38" t="s">
        <v>41</v>
      </c>
      <c r="E15" s="39" t="s">
        <v>42</v>
      </c>
      <c r="F15" s="39" t="s">
        <v>43</v>
      </c>
      <c r="G15" s="40">
        <v>1</v>
      </c>
      <c r="H15" s="18"/>
      <c r="I15" s="18"/>
      <c r="J15" s="19"/>
      <c r="K15" s="20">
        <f t="shared" si="0"/>
        <v>0</v>
      </c>
      <c r="L15" s="20">
        <f t="shared" si="1"/>
        <v>0</v>
      </c>
      <c r="M15" s="18"/>
      <c r="N15" s="18"/>
      <c r="O15" s="21"/>
    </row>
    <row r="16" spans="1:15" s="1" customFormat="1" ht="119.25" customHeight="1">
      <c r="A16" s="35">
        <v>7</v>
      </c>
      <c r="B16" s="36" t="s">
        <v>10</v>
      </c>
      <c r="C16" s="37" t="s">
        <v>40</v>
      </c>
      <c r="D16" s="38" t="s">
        <v>44</v>
      </c>
      <c r="E16" s="39" t="s">
        <v>45</v>
      </c>
      <c r="F16" s="39" t="s">
        <v>43</v>
      </c>
      <c r="G16" s="40">
        <v>1</v>
      </c>
      <c r="H16" s="18"/>
      <c r="I16" s="18"/>
      <c r="J16" s="19"/>
      <c r="K16" s="20">
        <f t="shared" si="0"/>
        <v>0</v>
      </c>
      <c r="L16" s="20">
        <f t="shared" si="1"/>
        <v>0</v>
      </c>
      <c r="M16" s="18"/>
      <c r="N16" s="18"/>
      <c r="O16" s="21"/>
    </row>
    <row r="17" spans="1:15" s="1" customFormat="1" ht="119.25" customHeight="1">
      <c r="A17" s="35">
        <v>8</v>
      </c>
      <c r="B17" s="36" t="s">
        <v>10</v>
      </c>
      <c r="C17" s="37" t="s">
        <v>46</v>
      </c>
      <c r="D17" s="38" t="s">
        <v>47</v>
      </c>
      <c r="E17" s="39" t="s">
        <v>48</v>
      </c>
      <c r="F17" s="39" t="s">
        <v>49</v>
      </c>
      <c r="G17" s="40">
        <v>1</v>
      </c>
      <c r="H17" s="18"/>
      <c r="I17" s="18"/>
      <c r="J17" s="19"/>
      <c r="K17" s="20">
        <f t="shared" si="0"/>
        <v>0</v>
      </c>
      <c r="L17" s="20">
        <f t="shared" si="1"/>
        <v>0</v>
      </c>
      <c r="M17" s="18"/>
      <c r="N17" s="18"/>
      <c r="O17" s="21"/>
    </row>
    <row r="18" spans="1:15" s="1" customFormat="1" ht="126" customHeight="1">
      <c r="A18" s="35">
        <v>9</v>
      </c>
      <c r="B18" s="36" t="s">
        <v>10</v>
      </c>
      <c r="C18" s="37" t="s">
        <v>46</v>
      </c>
      <c r="D18" s="38" t="s">
        <v>50</v>
      </c>
      <c r="E18" s="39" t="s">
        <v>51</v>
      </c>
      <c r="F18" s="39" t="s">
        <v>52</v>
      </c>
      <c r="G18" s="40">
        <v>2</v>
      </c>
      <c r="H18" s="18"/>
      <c r="I18" s="18"/>
      <c r="J18" s="19"/>
      <c r="K18" s="20">
        <f t="shared" si="0"/>
        <v>0</v>
      </c>
      <c r="L18" s="20">
        <f t="shared" si="1"/>
        <v>0</v>
      </c>
      <c r="M18" s="18"/>
      <c r="N18" s="18"/>
      <c r="O18" s="21"/>
    </row>
    <row r="19" spans="1:15" s="1" customFormat="1" ht="141" customHeight="1">
      <c r="A19" s="35">
        <v>10</v>
      </c>
      <c r="B19" s="36" t="s">
        <v>10</v>
      </c>
      <c r="C19" s="37" t="s">
        <v>53</v>
      </c>
      <c r="D19" s="38" t="s">
        <v>54</v>
      </c>
      <c r="E19" s="42"/>
      <c r="F19" s="39"/>
      <c r="G19" s="40">
        <v>1</v>
      </c>
      <c r="H19" s="18"/>
      <c r="I19" s="18"/>
      <c r="J19" s="19"/>
      <c r="K19" s="20">
        <f t="shared" si="0"/>
        <v>0</v>
      </c>
      <c r="L19" s="20">
        <f t="shared" si="1"/>
        <v>0</v>
      </c>
      <c r="M19" s="18"/>
      <c r="N19" s="18"/>
      <c r="O19" s="21"/>
    </row>
    <row r="20" spans="1:15" s="1" customFormat="1" ht="136.5" customHeight="1">
      <c r="A20" s="35">
        <v>11</v>
      </c>
      <c r="B20" s="36" t="s">
        <v>10</v>
      </c>
      <c r="C20" s="37" t="s">
        <v>55</v>
      </c>
      <c r="D20" s="38" t="s">
        <v>56</v>
      </c>
      <c r="E20" s="43" t="s">
        <v>57</v>
      </c>
      <c r="F20" s="39" t="s">
        <v>58</v>
      </c>
      <c r="G20" s="40">
        <v>1</v>
      </c>
      <c r="H20" s="18"/>
      <c r="I20" s="18"/>
      <c r="J20" s="19"/>
      <c r="K20" s="20">
        <f t="shared" si="0"/>
        <v>0</v>
      </c>
      <c r="L20" s="20">
        <f t="shared" si="1"/>
        <v>0</v>
      </c>
      <c r="M20" s="18"/>
      <c r="N20" s="18"/>
      <c r="O20" s="21"/>
    </row>
    <row r="21" spans="1:15" s="1" customFormat="1" ht="132" customHeight="1">
      <c r="A21" s="35">
        <v>12</v>
      </c>
      <c r="B21" s="44" t="s">
        <v>12</v>
      </c>
      <c r="C21" s="37" t="s">
        <v>59</v>
      </c>
      <c r="D21" s="45" t="s">
        <v>60</v>
      </c>
      <c r="E21" s="46" t="s">
        <v>61</v>
      </c>
      <c r="F21" s="46" t="s">
        <v>61</v>
      </c>
      <c r="G21" s="40">
        <v>1</v>
      </c>
      <c r="H21" s="18"/>
      <c r="I21" s="18"/>
      <c r="J21" s="19"/>
      <c r="K21" s="20">
        <f t="shared" si="0"/>
        <v>0</v>
      </c>
      <c r="L21" s="20">
        <f t="shared" si="1"/>
        <v>0</v>
      </c>
      <c r="M21" s="18"/>
      <c r="N21" s="18"/>
      <c r="O21" s="21"/>
    </row>
    <row r="22" spans="1:15" s="1" customFormat="1" ht="191.25" customHeight="1">
      <c r="A22" s="35">
        <v>13</v>
      </c>
      <c r="B22" s="47" t="s">
        <v>11</v>
      </c>
      <c r="C22" s="37" t="s">
        <v>62</v>
      </c>
      <c r="D22" s="48" t="s">
        <v>63</v>
      </c>
      <c r="E22" s="42"/>
      <c r="F22" s="42"/>
      <c r="G22" s="47">
        <v>1</v>
      </c>
      <c r="H22" s="18"/>
      <c r="I22" s="18"/>
      <c r="J22" s="19"/>
      <c r="K22" s="20">
        <f t="shared" si="0"/>
        <v>0</v>
      </c>
      <c r="L22" s="20">
        <f t="shared" si="1"/>
        <v>0</v>
      </c>
      <c r="M22" s="18"/>
      <c r="N22" s="18"/>
      <c r="O22" s="21"/>
    </row>
    <row r="23" spans="1:15" s="1" customFormat="1" ht="240.75" customHeight="1">
      <c r="A23" s="35">
        <v>14</v>
      </c>
      <c r="B23" s="49" t="s">
        <v>11</v>
      </c>
      <c r="C23" s="37" t="s">
        <v>64</v>
      </c>
      <c r="D23" s="50" t="s">
        <v>65</v>
      </c>
      <c r="E23" s="51"/>
      <c r="F23" s="51"/>
      <c r="G23" s="47">
        <v>6</v>
      </c>
      <c r="H23" s="18"/>
      <c r="I23" s="18"/>
      <c r="J23" s="19"/>
      <c r="K23" s="20">
        <f t="shared" si="0"/>
        <v>0</v>
      </c>
      <c r="L23" s="20">
        <f t="shared" si="1"/>
        <v>0</v>
      </c>
      <c r="M23" s="18"/>
      <c r="N23" s="18"/>
      <c r="O23" s="21"/>
    </row>
    <row r="24" spans="1:15" s="1" customFormat="1" ht="156" customHeight="1">
      <c r="A24" s="35">
        <v>15</v>
      </c>
      <c r="B24" s="44" t="s">
        <v>12</v>
      </c>
      <c r="C24" s="52" t="s">
        <v>13</v>
      </c>
      <c r="D24" s="53" t="s">
        <v>66</v>
      </c>
      <c r="E24" s="54"/>
      <c r="F24" s="54"/>
      <c r="G24" s="47">
        <v>10</v>
      </c>
      <c r="H24" s="18"/>
      <c r="I24" s="18"/>
      <c r="J24" s="19"/>
      <c r="K24" s="20">
        <f t="shared" si="0"/>
        <v>0</v>
      </c>
      <c r="L24" s="20">
        <f t="shared" si="1"/>
        <v>0</v>
      </c>
      <c r="M24" s="18"/>
      <c r="N24" s="18"/>
      <c r="O24" s="21"/>
    </row>
    <row r="25" spans="1:12" s="1" customFormat="1" ht="28.5" customHeight="1" thickBot="1">
      <c r="A25" s="8"/>
      <c r="B25" s="8"/>
      <c r="C25" s="9"/>
      <c r="D25" s="10"/>
      <c r="E25" s="12"/>
      <c r="F25" s="11"/>
      <c r="G25" s="11"/>
      <c r="H25" s="2"/>
      <c r="I25" s="55" t="s">
        <v>67</v>
      </c>
      <c r="J25" s="56"/>
      <c r="K25" s="56"/>
      <c r="L25" s="22">
        <f>SUM(L10:L24)</f>
        <v>0</v>
      </c>
    </row>
    <row r="26" spans="3:8" s="1" customFormat="1" ht="10.5">
      <c r="C26" s="4"/>
      <c r="D26" s="6"/>
      <c r="E26" s="6"/>
      <c r="F26" s="5"/>
      <c r="G26" s="7"/>
      <c r="H26" s="2"/>
    </row>
    <row r="27" spans="3:8" s="1" customFormat="1" ht="10.5">
      <c r="C27" s="4"/>
      <c r="D27" s="6"/>
      <c r="E27" s="6"/>
      <c r="F27" s="5"/>
      <c r="G27" s="7"/>
      <c r="H27" s="2"/>
    </row>
    <row r="28" spans="3:8" s="1" customFormat="1" ht="10.5">
      <c r="C28" s="4"/>
      <c r="D28" s="6"/>
      <c r="E28" s="6"/>
      <c r="F28" s="5"/>
      <c r="G28" s="7"/>
      <c r="H28" s="2"/>
    </row>
    <row r="29" spans="3:8" s="1" customFormat="1" ht="10.5">
      <c r="C29" s="4"/>
      <c r="D29" s="6"/>
      <c r="E29" s="6"/>
      <c r="F29" s="5"/>
      <c r="G29" s="7"/>
      <c r="H29" s="2"/>
    </row>
  </sheetData>
  <sheetProtection password="DC36" sheet="1"/>
  <autoFilter ref="A9:O25"/>
  <mergeCells count="4">
    <mergeCell ref="I25:K25"/>
    <mergeCell ref="A1:O1"/>
    <mergeCell ref="A3:O3"/>
    <mergeCell ref="A5:O5"/>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df</cp:lastModifiedBy>
  <cp:lastPrinted>2011-08-11T15:53:00Z</cp:lastPrinted>
  <dcterms:created xsi:type="dcterms:W3CDTF">2011-01-04T12:19:35Z</dcterms:created>
  <dcterms:modified xsi:type="dcterms:W3CDTF">2013-09-23T21:10:14Z</dcterms:modified>
  <cp:category/>
  <cp:version/>
  <cp:contentType/>
  <cp:contentStatus/>
</cp:coreProperties>
</file>