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ANEXO 3" sheetId="1" r:id="rId1"/>
  </sheets>
  <definedNames>
    <definedName name="_xlnm._FilterDatabase" localSheetId="0" hidden="1">'ANEXO 3'!$A$9:$O$25</definedName>
  </definedNames>
  <calcPr fullCalcOnLoad="1"/>
</workbook>
</file>

<file path=xl/sharedStrings.xml><?xml version="1.0" encoding="utf-8"?>
<sst xmlns="http://schemas.openxmlformats.org/spreadsheetml/2006/main" count="256" uniqueCount="174">
  <si>
    <t>SUMINISTRO DE RESPUESTOS POR 5 AÑOS  (RESPONDER SI O NO)</t>
  </si>
  <si>
    <t>TIEMPO DE RESPÚESTA A LA GARANTIA (RESPUESTA 24 Ó 48)</t>
  </si>
  <si>
    <t>GARANTIA OFERTADA  (EN AÑOS 2, 3, 4)</t>
  </si>
  <si>
    <t>UNIVERSIDAD DISTRITAL FRANCISCO JOSE DE CALDAS</t>
  </si>
  <si>
    <t>DESCRIPCION ITEM COTIZADO</t>
  </si>
  <si>
    <t>MARCA COTIZADA</t>
  </si>
  <si>
    <t xml:space="preserve">VALOR UNITARIO </t>
  </si>
  <si>
    <t>VALOR IVA</t>
  </si>
  <si>
    <t>VALOR TOTAL DEL ITEM</t>
  </si>
  <si>
    <t>FACULTAD</t>
  </si>
  <si>
    <t>FCE</t>
  </si>
  <si>
    <t>FT</t>
  </si>
  <si>
    <t>FI</t>
  </si>
  <si>
    <t>VIDEO BEAM</t>
  </si>
  <si>
    <t>SONY</t>
  </si>
  <si>
    <t>ITEM</t>
  </si>
  <si>
    <t xml:space="preserve">NOMBRE EQUIPO </t>
  </si>
  <si>
    <t xml:space="preserve">DESCRIPCIÓN  Y/O  CARACTERÍSTICAS </t>
  </si>
  <si>
    <t>REFERENCIA DEL EQUIPO</t>
  </si>
  <si>
    <t>MARCAS SUGERIDAS</t>
  </si>
  <si>
    <t>CUADRO ANEXO No. 3 FORMULARIO DE ESPECIFICACIONES TÉCNICAS MÍNIMAS Y PROPUESTA ECONÓMICA</t>
  </si>
  <si>
    <t>VIDEOBEAM INHALAMBRICO</t>
  </si>
  <si>
    <t xml:space="preserve">VALOR PROPUESTA </t>
  </si>
  <si>
    <t>CONVOCATORIA PUBLICA  No. 010 DE 2014 “CONTRATAR LA ADQUISICIÓN, INSTALACION Y CONFIGURACION DE EQUIPOS DE LABORATORIO DE LOS GRUPOS AUDIOVISUALES Y FOTOGRAFIA, CON DESTINO A LOS LABORATORIOS DE LAS FACULTADES DE INGENIERÍA, TECNOLOGICA, ARTES-ASAB, MEDIO AMBIENTE Y RECURSOS NATURALES Y CIENCIAS Y EDUCACIÓN DE LA UNIVERSIDAD DISTRITAL FRANCISCO JOSÉ DE CALDAS, DE ACUERDO CON LAS CONDICIONES Y ESPECIFICACIONES PREVISTAS.”</t>
  </si>
  <si>
    <t xml:space="preserve">Cantidad </t>
  </si>
  <si>
    <t>FMARN</t>
  </si>
  <si>
    <t>CAJA PARA FOTOGRAFÍA</t>
  </si>
  <si>
    <t>MK DIGITAL DIRECT. DENOMINADO ORTECH, PHOTO-EBOX BIO. SISTEMA DE. ILUMINACIÓN. FOTOGRÁFICA (BLANCO). Con la iluminación fluorescente y LED, y los interruptores de control de luz individuales, el MK Photo-eBox PLUS 1419 ™ es el sistema de iluminación perfecta para disparar fotografías de alta calidad profesional.</t>
  </si>
  <si>
    <t>MK Photo-eBox PLUS 1419 ™</t>
  </si>
  <si>
    <t>TELEVISOR</t>
  </si>
  <si>
    <t xml:space="preserve">Tipo de pantalla: NANO FULL LED. Smart TV + 3D. Tamaño de la pantalla (pulgada): 65 (164 cms). Sistema de transmisión: ANALOGO: PAL-M/N, ANALOGO: NTSC RF 3.58, DIGITAL: DVB-T digital (MPEG-4) y DIGITAL: DVB-T2. Resolución (Lineas): 3840x2160. Resolución (Calidad): Ultra HD. Tipo de unidad de luz de fondo: LED. Modos de imagen: 7 MODOS (Vivido, Estandar, Cine, Ahorro Juegos, ISF Experto 1, ISF Experto 2). Salida de audio: 50W. Sistema de altavoz: 4:1, Sub-Woofer, Descodificador Dolby Digital, Decodificador DTS, Modo de sonido: 6 Modos (Estandar / Musica / Cine /Deportes / Juegos / Personalizado), Sincronizacion de Audio Inhalambrica. HDMI: 3, USB 2.0: 3, Salida del auricular, Entrada de componente (Y, Pb, Pr) + Audio. Codec Audio: AC3(Dolby Digital), EAC3, AAC, Mpeg, MP3, PCM, DTS. Tecnologia 3D: FDR. Convertidor 3D a 2D, Convertidor 2D a 3D. Smart TV. Completa Navegacion WEB. Picture In Picture. Wi-Fi Ready / Built-in. WiDI (WiFi Display). WiFi Direct. Gafas 3D (Tecnología FPR): 2 Cajas F310. Gafas Dual Play: 1 Caja F400DP. CAMARA INTEGRADA CONEXION 110-120V - 60Hz.. </t>
  </si>
  <si>
    <t>TV 65" LED LG 65LA970T UHD</t>
  </si>
  <si>
    <t>LG</t>
  </si>
  <si>
    <t>Sistema de proyección 3LCD. Luminosidad: 4000 lumens ANSI. Distancia de proyección: 1, 38 (gran angular), 2.24 (teleobjetivo). Zoom: Manual x 1.6. Tamaño de pantalla: 29" - 280". Distancia de proyección: De 0, 84 m a 8, 4 m (gran angular) y de 1, 36 m a 13, 9 m (teleobjetivo). Reproducción de colores: Hasta 1.07 billones de colores. Distancia focal: 18.2mm - 29.2mm. Conectividad - Entrada Video: 1 x RCA, 1 x HDMI. Video componente: 2 x D-sub 15-pins (mediante adaptor). Entrada Ordenador: 2 x D-sub 15-pins, 1 x DisplayPort, 1 x USB-B ( tipo B). Entrada Audio: 2 x Audio Jack 3, 5 mm, 1 x RCA. Entrada de control: 1 x RS232C, 1 x USB-B, 1 x LAN. Conexión inalámbrica: Si. Salida Ordenador: 1 x D-Sub 15 pins. Salida Audio: Sí, 1 x Jack 3, 5 mm. Altavoz: 10W. Apagado Instantáneo: Si. Visualizador de ficheros: USB. Capacidad de transmitir vídeo: si mediante DisplayPort. accesorios suministrados. Instalacion a Techo (suministro de soportes e instalación incluir toma de corriente a 110V 60Hz)</t>
  </si>
  <si>
    <t>EPSON Proyector Multimedia POWERLITE 1945W</t>
  </si>
  <si>
    <t>EPSON</t>
  </si>
  <si>
    <r>
      <t xml:space="preserve">LCD LED 60"    Motionflow XR480    Wireless LAN Built    MHL     X-Reality PRO    Big Bass    Screen Mirroring    Photo Share    Ready Digital Full HD 1920 x 1080 px    6/ENTRADAS: HDMI 4x, USB 2x, Video Compuesto 2x (1 compartida con videocomponente), Videocomponente 1x (compartida con videocompuesto), Salida de Audio 1x (audífonos), Salida de Audio digital 1x (optico Digital), 2 (1 compartida con videocomponente), 1 (compartida con videocompuesto), 1 (Audifonos), 1 (Optico Digital), a 110 voltios    </t>
    </r>
    <r>
      <rPr>
        <b/>
        <sz val="10"/>
        <rFont val="Arial"/>
        <family val="2"/>
      </rPr>
      <t>(Instalación con soporte separado de la pared en por lo menos 20cm)</t>
    </r>
  </si>
  <si>
    <t xml:space="preserve">Sony 60" KDL-60W607B  </t>
  </si>
  <si>
    <t>PANTOGRAFOS DE FRICCION</t>
  </si>
  <si>
    <t>Tipo Rail de Techo    -Dimensión del Pantografo (cm) 30 x 10 x 40      -Peso 5 kg     -Extension max. del Pantografo (cm) 200      -Peso max. soportado 6 kg</t>
  </si>
  <si>
    <t>Ultralyt (debe incluir rodillo para cable y cable de seguridad)</t>
  </si>
  <si>
    <t xml:space="preserve">Ultralyt </t>
  </si>
  <si>
    <t>TORRE DUPLICADORA DVD/CD</t>
  </si>
  <si>
    <t>Torre duplicadora de CD / DVD 1:5 con 5 grabadoras de CD / DVD  ADR1-5DVD</t>
  </si>
  <si>
    <t>ADR</t>
  </si>
  <si>
    <t>GRABADORA</t>
  </si>
  <si>
    <t xml:space="preserve">Tipo de batería: Alkalina C (x6)     Dimensiones: 38 cm Al. x 15.8 cm An. x 23.5 cm Prof.    Tecnología NFC: SI    Bluetooth: SI    Puerto USB: SI    Cable AUX: SI
Potencia máxima de salida: 2.3W + 2.3W    Fuente de alimentación conmutable: 110-120 60Hz
</t>
  </si>
  <si>
    <t xml:space="preserve">
Reproductor con Tecnología NFC, Bluetooth y Reproducción MP3 con Entrada USB - ZS-RS70BT</t>
  </si>
  <si>
    <t>SOLUCIÓN INTEGRAL PARA EL LABORATORIO ESTUDIO DE TELEVISIÓN</t>
  </si>
  <si>
    <t xml:space="preserve">Solución integral para el laboratorio estudio de televisión, esta solución debe incluir:      1. Diseño, construcción e instalación de la parrilla de luces en el techo del estudio,(los reflectores se tienen. La parrilla debe ser rectangular, sus  medidas son; En la parrilla se deben ubicar los siguientes reflectores    2. Instalación de los reflectores en paredes laterales.    3. Pintura de piso y media caña en pintura sintética blanca mate para piso de alto trafico.     4. Instalación de equipos de control de video , incluye mezclador de video y computador, tres cámaras, y tres monitores. (LOS EQUIPOS LOS TIENE LA UNIVERSIDAD)    5. Instalación de equipos de control de audio , incluye mezclador de audio, parlantes e intercomunicador entre la sala de control y el escenario. (LOS EQUIPOS LOS TIENE LA UNIVERSIDAD)   6. Suministro e instalación de Dos (2) computadores Mac pro 12, en la sala de control.    Procesador: chipset Intel Xeon E5 6 Core de 3,5 GHz de última generación. Con configuraciones  de 12 núcleos de poder de procesamiento 40 Gbps de ancho de banda PCI Express gen 3, e instrucciones de punto flotante de 256 bit de ancho. 16 GB de memoria ECC DDR3 de 1866 MHz.   MEMORIA: controlador de memoria DDR3 de cuatro canales que se ejecuta a 1866 MHz, y brinda hasta 60 Gbps de ancho de banda de memoria.   Arquitectura de GPU: incluya dos modernas GPU AMD FirePro D500 doble con 3 GB de VRAM GDDR5 cada uno. Almacenamiento en flash PCI Express de última generación, ( siete teras), tecnología de controlador flash basada en PCI Express, para ofrecer los discos de estado sólido más rápidos. Con tecnología Thunderbolt 2 tiene el doble de rendimiento, con hasta 20 Gbps de ancho de banda para cada dispositivo externo. La Mac Pro debe ofrecer  todo tipo de conexiones para todo tipo de periféricos: USB 3, puerto HDMI 1.4     DEBE INCLUIR: 1 Apple LED Cinema Display  de 27 pulgadas y Cables de video compatibles con GPU, por lo menos 3 CABLES HDMI,3 CABLES THUNDERBOLT.  3 CABLES DE FIREWARE 600 A FIRE 800. Apple Magic Mouse + Magic Trackpad, Apple Wireless keyboard (Western Español) y guia de usuario.  Con ultimo sistema operativo,en lo posible, OS X Mavericks .Añadir pack de sofotware preinstalados (keynote,paginas y numeros, CON   SISTEMA DE EDICION DE VIDEO FINAL CUT PRO X    • Monitoreo de transmisión de video y audio con dispositivos PCIe de terceros y dispositivos de E/S Thunderbolt. Ademas incluir todas las carcateristicas propias que ofrece el fabricante para este equipo.     7. Suministro e instalación de DOS (2) computadores Imac, para la espacio de edición. Core i5 de Intel de cuatro núcleos (Turbo Boost de hasta 3,8 GHz) con 6 MB de caché de nivel 3 Opción de configuración con Core i7 de Intel de cuatro núcleos a3,5 GHz (Turbo Boost de hasta3,9 GHz) 8 GB (dos módulos de 4 GB)de memoria DDR3 a 1.600 MHz;cuatro ranuras SO-DIMM accesibles. Disco duro de 1 TB (a 7.200 rpm). Opción de configuración con disco durode 3 TB, Fusion Drive de 1 o 3 TB, o almacenamiento flash de 256 GB, 512 GBo 1 TB. GeForce GTX 775M de NVIDIA con 2 GB de memoria GDDR5. Opción de configuración con GeForce GTX 780M de NVIDIA con 4 GB de memoria GDDR5.    • Cámara FaceTime HD      • Admite simultáneamente la resolución nativa máxima en la pantalla incorporaday 2.560 x 1.600 píxeles en un monitor externo de hasta 30 pulgadas.    • Admite escritorio ampliado y vídeo en modo espejo.    • Admite el modo de visualización del destino mediante el cable de Thunderbolta Thunderbolt (se vende por separado).    • Altavoces estéreo    • Doble micrófono    • Toma para auriculares   • Salida de auriculares y de audio digital óptico (miniconector)   • Compatible con los auriculares con micro del iPhone    • Teclado inalámbrico Apple Wireless Keyboard. Teclado de tamaño estándar con 79 teclas, entre ellas 12 de función y 4 de flecha (dispuestas en forma de T invertida). Ratón Magic Mouse. Superficie Multi-Touch lisa y suave compatible con los gestos básicos (desplazary deslizar). Se puede hacer clic y doble clic en cualquier parte. Su diseño ambidiestro es apto para usuarios zurdos y diestros. Magic Trackpad. Trackpad Multi-Touch de vidrio para controlar el cursor con precisión; compatible con el desplazamiento inercial. Permite pellizcar, deslizar, deslizar con tres y cuatro dedos, tocar, tocar dos veces, girar, acercar la pantalla, desplazar, hacer clic y arrastrar, arrastrar y bloquear, y hacer clic secundario A y B. Wi-Fi. Conexión inalámbrica Wi-Fi 802.11ac;2 compatible con IEEE 802.11a/b/g/n. Bluetooth. Tecnología inalámbrica Bluetooth 4.0    • Tensión: CA de 110 V. Frecuencia: 60 Hz     • Temperatura de funcionamiento: de 10 a 35 °C     • Humedad relativa: del 5 al 95% sin condensación     8. Suministro de un sofá para tres personas en cuero color negro o café. Una mesa un metro por 40 cm,  en madera y cuatro sillas en  madera. 9. tres (3) monitores de visualizacion de las imágenes de las camaras: dos (2) monitores de visializacion previa, un (1) monitor de visualizacion de salida o de produccion terminada. Opcional monitores individuales, una pantalla de gran formato(55"-60") o dos medianas (32") de alta resolución y el dispositivo que permitan  mostrar múltiples fuentes de imágenes tanto de entrada como de salida (para 3 camaras, dos imagenes previas y una de salida) </t>
  </si>
  <si>
    <t>Solución integral</t>
  </si>
  <si>
    <t>Que cumpla por lo menos con las siguientes especificaciones: Tamaño de la pantalla (medición diagonal) 50" (127cm), Pantalla LCD ,Tipo de retroiluminación de la pantalla LED,  Resolución de la pantalla full HD 1080P, Wi-Fi® Directa, DLNA® (Contenido) MPEG1 / MPEG2PS / MPEG2TS / AVCHD / MP4Part10 / MP4Part2 / AVI (XVID) / AVI (MotionJpeg) / MOV / WMV / MKV / WEBM / 3GPP / MP3 / WMA / LPCM / JPEG / MPO, Entradas de video compuesto, 2 (1 Latelal / 1 Lateral Hibrido con Componente), Entradas de video componente (Y/Pb/Pr) 1 (1 Posterior Hibrido con Componente), Conexiones HDMI™ (Total) 3,Entradas de audio analógicas (Total) 2 (Posterior),  Salidas de audio digital 1 (Abajo) Salidas de audio Fijo / Variable Salidas de auriculares 1 (Lateral). Puerto VGA. DVB-T2. CONEXION ELECTRICA 110V. CONTROL REMOTO, BATERIAS Y MANUAL DE USUARIO. INCLUIR SOPORTE E INSTALACIÓN A PARED Y/O TECHO</t>
  </si>
  <si>
    <t>BRAVIA 50"  KDL-50W657A</t>
  </si>
  <si>
    <t xml:space="preserve">VIDEO BEAM TIPO 2 
Video Beam tipo: Proyector LCD SVGA o DLP; Peso máximo: 3.5 Kg; Lumens mínimo: 2000; Resolución nativa: 1024 x 768; Tipo de lámpara: 250 Watios; Tiempo de vida lámpara mínimo: 2500 horas; Entrada de video: RGB, S-video, video compuesto; Componente de video: NTSC; Mando a distancia: IR; Tamaño de la imagen: 1.0 mts a 7.0 mts; Distancia de proyección: 1.0 mts a 10.0 mts; Tipo de zoom: Manual; Corrección Keystone Vertical mínima: -30 / +30; Ruido máximo baja luminosidad: 36db; Conectividad inalámbrica, incluidos accesorios: Wi-Fi b/g; Cables: Potencia y de datos; Manuales: Usuario; Maletín: Nylon; Garantía de Fábrica: Un (1) año en partes y mano de obra con servicio en sitio no mayor a 5 días hábiles. La garantía de fábrica debe ser única para todo el equipo incluyendo sus periféricos y partes internas. </t>
  </si>
  <si>
    <t xml:space="preserve">TABLERO INTERACTIVO DIGITAL TV 60" </t>
  </si>
  <si>
    <t>Tablero interactivo digital TV de 60 Pulgadas Tecnologia FHD,resolucion 1920*1080, Contraste 3,000,000:1, Sensor inteligente, Tecnologia de Conversion de 2 D a 3 D , Puerto HDMI,USB,RCA (Audio y Video Analogo), Sistonizador Digital para nueva television Digital, Bisel Delgado (Marco), protector de Vidrio ultradelgado, permite el trabajo con y sin PC (Lector de memoria USB, Documentos en formato Power Point, Videos, Imagenes).    Software: Incluye herramientas de hipervinculos con paginas Web, Editor de fotos, Graba audio y Video en Formato AVI, Graba en formato HTML, PDF, WORD, Conexion Directa Internet, una galeria 3700 recursos didácticos   interactivos (inglés, lengua castellana, Ciencias, matematicas, Ect.....).   Incluye: Lapiz Tactil USB, con calibracion automatica,  Soporte Movil    Garantia minima: 3 años.   CON BASE INCLUIDA (Fija o móvil)</t>
  </si>
  <si>
    <t>Samsung, LG, Sony</t>
  </si>
  <si>
    <t>Tipo: Proyector 3LCD WXGA o DLP  Peso máximo 3.1kg    Lumens mínimo: 2200     Resolución nativa:1280x800     Tipo de lámpara: 200 Watios    Tiempo de vida lámpara mínima: 3000 horas    Entrada de video: RGB, S-video, video compuesto,    Componente de video: NTSC    Mando a distancia: RF o IR    Tamaño de la imagen: 1.00 mts a 7.00 mts   Distancia de proyección: 1.0 mts a 12.0 mts    Tipo de zoom: Manual   Corrección Keystone Vertical mínima: -30 / +30   Ruido máximo baja luminosidad: 32db   Cables: Potencia y de datos VGA   Manuales: Usuario   Maletín: Nylon</t>
  </si>
  <si>
    <t>Infocus IN1503 - 3000 Lumens • Proyectores DLP WXGA</t>
  </si>
  <si>
    <t>INFOCUS</t>
  </si>
  <si>
    <t>FASAB</t>
  </si>
  <si>
    <t>CAMARA DE VIDEO HD</t>
  </si>
  <si>
    <t>Videocámara profesional  Objetivo de 26,8 mm, f/1,8-2,8, zoom 20x, OIS Dinámico   CMOS HD Pro 1/2,84”   Pantalla táctil OLED de 8,77 cm (3,5”)   Grabación de formato dual; DIGIC DV 4   Visor electrónico de 1.560.000 píxeles, basculación de 45°   Grabación a cámara rápida/lenta   Lámpara IR incorporada  2 entradas XLR    Wi-Fi incorporado</t>
  </si>
  <si>
    <t>CANON XA20</t>
  </si>
  <si>
    <t>CANON</t>
  </si>
  <si>
    <t xml:space="preserve">Calidad de imagen Full HD.  con MPEG-2, 50 Mbps y codec 4:2:2 Full HD. Es muy versátil gracias a la conectividad para estudios, audio profesional y opciones de personalización. Descripción general    Graba MPEG-2 en 2 tarjetas CF a 50 Mbps (4:2:2)    Diseño ligero/compacto. Entradas XLR   Objetivo de vídeo HD con zoom 10x  CMOS Full HD tipo 1/3    HD-SDI, Código de tiempos, Genlock, funciones 3D Assist   Pantalla LCD de 8,8 cm (3,5’’) y 920.000 píxeles; EVF de 0,6 cm (0,24”) y 260.000 píxeles   Velocidades de imágenes variables </t>
  </si>
  <si>
    <t>CANON XF105</t>
  </si>
  <si>
    <t xml:space="preserve">TARJETA    SD 64 GB </t>
  </si>
  <si>
    <t>Capacidad  64 GB   Velocidad de lectura / escritura  95 MB / s de lectura y 90 MB / s de velocidad de escritura   Clasificación de clase  Clase UHS 1, SDXC Class 10    Compatibilidad  Todo SDXC, UHS-I, y la interfaz de bus de alta velocidad que admiten dispositivos de acogida    Aplicaciones  Guarde varios formatos digitales, incluyendo JPEG y RAW fotos, vídeos Full HD, música y más   Seguridad  Interruptor de protección contra escritura incorporado evita la pérdida accidental de datos   Temperatura  De funcionamiento: -13 a 185 ° F (-25 a 85 ° C)     Almacenamiento: -40 a 185 ° F (-40 a 85 ° C)  Dimensiones  0,94 x 1,25 x 0,08 "(2,4 x 3,2 x 0,2 cm)</t>
  </si>
  <si>
    <t>SanDisk 64 GB SDXC Memory Card Extreme Pro Class 10 UHS-</t>
  </si>
  <si>
    <t>SANDISK</t>
  </si>
  <si>
    <t>KIT DE LUCES ARRI  T1 FRESNEL</t>
  </si>
  <si>
    <t xml:space="preserve">Clasificación  1000 vatios, 120 V CA    Socket (portalámparas)  G22 Bi Pin    Lens (condensador)  5.9 "(150mm) de borosilicato lente Fresnel baja expansión  Reflector (Mirror)  Especular esféricos de aluminio de alta pureza   Montaje  5/8 "espita de bebé    Yugo  Tubular   Cable  10 '(3 m) Cable de encendido,   Interruptor, enchufe Edison  Enfoque  Delanteras y traseras mandos montados   Peso  10,1 libras (4.6kg)    Dimensiones  16.8 x 11.4 x 8.8 "(42.7 x 29 x 22.4cm) (x An x P) incluyendo yugo y montaje    Kit Dimensiones  No se ha especificado por el fabricante    Kit Peso  89 libras (40,36 kg) 
</t>
  </si>
  <si>
    <t>Arri Kit T1 Fresnel de 1000W 3-Light (120VAC)</t>
  </si>
  <si>
    <t>ARRI</t>
  </si>
  <si>
    <t xml:space="preserve">GRABADORTA DE AUDIO HI END 4 CANALES </t>
  </si>
  <si>
    <t>Soporte de grabación Tarjeta SD (64 MB a 2 GB), tarjeta SDHC (de 4 GB a 32 GB)    Sistema de archivos FAT16/32.   Formato de archivo WAV, MP3   Grabación / Formato de reproducción     WAV 44.1/48/96 (modo SA) kHz, 16/24-bit     Frecuencia de muestreo     El modo STD 44,1 k / 48k Hz    Nodo SA 44,1 k / 48k / 96k Hz
Bits de cuantificación 16 bits / 24 bits MP3   Frecuencia de muestreo 44,1 k / 48k Hz    Grabación de velocidad de bits 32k / 64k / 96k / 128k / 192k / 256k / 320k bps    Velocidad de bits de reproducción 32 kbps a 320 kbps    Número de canales 2 canales (estéreo)   Control de velocidad de reproducción (VSA) -50% A 16% (1% a paso)   Entradas analógicas    MIC / LINE 1  IN Potencia Phantom Compatible  Conector XLR-3-31 (1: GND, 2: HOT, 3: COLD   MIC El interruptor está en la posición MIC   Impedancia de entrada 2.1K ohms   Nivel de entrada nominal -14dBu    Nivel máximo de entrada 2 dBu   LÍNEA 1 Interruptor está ajustado a LINE Impedancia de entrada 2.5k ohms  Nivel de entrada nominal +4 DBu  Nivel máximo de entrada +24 DBu    LINE 2 IN    Connetor 3,5 mm (1/8 ") mini jack estéreoImpedancia de entrada 22 k ohmios o más   Nivel de entrada nominal -10 DBV   Nivel máximo de entrada 6 dBV</t>
  </si>
  <si>
    <t xml:space="preserve"> TASCAM         DR-100MKII </t>
  </si>
  <si>
    <t>TASCAM</t>
  </si>
  <si>
    <t>LENTE SDLR APS</t>
  </si>
  <si>
    <t>Con una abertura constante de f/2,8 a todas las focales y un estabilización de imagen de 3 puntos, el EF-S 17-55 mm f/2,8 IS USM proporciona un rendimiento excepcional y una gran flexibilidad de composición en situaciones con poca luz. Descripción general Zoom angular compatible para todos los cuerpos con montura EF-S Abertura f/2,8 para toda las focales del zoom Estabilización de imagen equivalente a tres puntos de velocidad Autofoco rápido y silencioso Revestimiento Súper Spectra Diafragma de abertura circular, para conseguir estéticos fondos desenfocados Transmisión de la distancia al flash E-TTL II Parasol opcional</t>
  </si>
  <si>
    <t>Canon - EF-S17-55MM F/2.8 IS USM</t>
  </si>
  <si>
    <t xml:space="preserve">CANON </t>
  </si>
  <si>
    <t>Image size APS-C  35mm film equivalent focal length 16-35    Ángulo de visión (horizontal, vertical, diagonal) 97º 10' - 54º 30', 74º 10'- 37º 50', 107º 30' - 63º 30'
Construcción del objetivo (elementos/grupos) 13/10   Nº de hojas del diafragma 6   Abertura mínima 22-27    Distancia mínima de enfoque (m) 0.24   Aumento máximo (x) 0,17 (a 22 mm)   Distance information Sí   Image stabilizer No    Motor para el AF USM¹    Diámetro del filtro (mm) 77   Máx. diámetro x longitud (mm) 83,5 x 89,8    Peso (gr) 385   Aumento con el tubo de extensión EF12 II 0,77-0,58   Aumento con el tubo de extensión EF25 II 1,51-1,28   Tapa de objetivo E-77U / E-77II   Parasol EW-83E  Estuche flexible LP1319  Teleconvertidores EF 1,4x II y EF 2x II No compatible</t>
  </si>
  <si>
    <t>Canon - EF-S10-22MM F/3.5-4.5 USM</t>
  </si>
  <si>
    <t xml:space="preserve">LENTE SDLR </t>
  </si>
  <si>
    <t>Ángulo de visión (horizontal, vertical, diagonal) 93° - 49°20', 70°30' - 34°, 104° - 57°30'     Construcción del objetivo (elementos/grupos) 12/9    Nº de hojas del diafragma 7    Abertura mínima 22    Distancia mínima de enfoque (m) 0.28   Aumento máximo (x) 0,24 (a 35 mm)    Motor para el AF USM¹  Diámetro del filtro (mm) 77    Máx. diámetro x longitud (mm) 83,5 x 96,8   Peso (gr) 500   Aumento con el tubo de extensión EF12 II 0.83 - 0.32    Aumento con el tubo de extensión EF25 II 1,02 - 0,70¹    Tapa de objetivo E-77U / E-77II     Parasol EW-83E   Estuche rígido -   Estuche flexible LP1319   Teleconvertidores EF 1,4x II y EF 2x II No compatible</t>
  </si>
  <si>
    <t>Canon - EF17-40MM F/4L USM</t>
  </si>
  <si>
    <t>Ángulo de visión (horizontal, vertical, diagonal) 63°, 38°, 54°  Construcción del objetivo (elementos/grupos) 10/8   Nº de hojas del diafragma 8    Abertura mínima 22    Distancia mínima de enfoque (m) 0.24    Aumento máximo (x) 0.24    Información de la distancia Proporcionada   Estabilizador de imagen 4 pasos  Motor para el AF USM¹ de anillo   ESPECIFICACIONES FÍSICAS   Subir   Diámetro del filtro (mm) 67    Máx. diámetro x longitud (mm) 77,9 x 62,6  Peso (gr) 335
ACCESORIOS    Subir   Tapa de objetivo E-67 II   Parasol EW-72   Estuche para el objetivo LP1116   Tubo de extensión de aumento EF12 II 0,60-0,36  Tubo de extensión de aumento EF25 II 1,04-0,79   Compatibilidad de teleconvertidor</t>
  </si>
  <si>
    <t>Canon - EF35MM F/1.4L USM</t>
  </si>
  <si>
    <t>Ángulo de visión (horizontal, vertical, diagonal) 180º - 142º,   180º - 91º 46',    180º - 175º 30'   Construcción del objetivo (elementos/grupos) 14/11  Nº de láminas del diafragma 7    Apertura mínima 22   Distancia mínima de enfoque (m) 0,15 m    Aumento máximo (x) 0,34 (a 15 mm)   Información de la distancia   proporcionada  Estabilizador de imagen -  Motor para el AF USM¹ de anillo    Resistencia al polvo/humedad Sí¹   Diámetro del filtro (mm) Portafiltros Máx. diámetro x longitud (mm) 78,5 x 83    Peso (gr) 540   Aumento con el tubo de extensión EF12 II -     Aumento con el tubo de extensión EF25 II -    Parasol EW-77 (15 mm solo)    Estuche flexible LP1219   Portafiltros para filtros de gelatina III (parasol III*) -   Portafiltros para filtros de gelatina IV (parasol IV*) -  teleconvertidores NC</t>
  </si>
  <si>
    <t>Canon - EF8-15MM F/4L FISHEYE USM</t>
  </si>
  <si>
    <t>Ángulo de visión (horizontal, vertical, diagonal) 20° - 5°10', 14° - 3°30', 24° - 6°10'     Construcción del objetivo (elementos/grupos) 17/14    Nº de hojas del diafragma 5    Abertura mínima 32 - 38¹    Distancia mínima de enfoque (m) 1.8    Aumento máximo (x) 0,20 (a 400 m)    Motor para el AF USM¹  Diámetro del filtro (mm) 77   Máx. diámetro x longitud (mm) 92 x 189   Peso (gr) 1,380   Aumento con el tubo de extensión EF12 II 0.25 - 0.03   Aumento con el tubo de extensión EF25 II 0.35 - 0.07   Tapa de objetivo E-77U / E-77II    Parasol ET-83C  Estuche rígido -   Estuche flexible LZ1324</t>
  </si>
  <si>
    <t>Canon - EF100-400MM F/4.5-5.6L IS USM</t>
  </si>
  <si>
    <t>Ángulo de visión (horizontal, vertical, diagonal) 44°, 33°, 51° (sin basculación ni giro)   Construcción del objetivo (elementos/grupos) 10/9    Nº de hojas del diafragma 8    Abertura mínima 22   Distancia mínima de enfoque (m) 0.4   Aumento máximo (x) 0.16   Motor para el AF -   Diámetro del filtro (mm) 72   Máx. diámetro x longitud (mm) 81 x 90,1    Peso (gr) 645    Aumento con el tubo de extensión EF12 II 0.44 - 0.27    Aumento con el tubo de extensión EF25 II -    Tapa de objetivo E-72 / E-72II  Parasol EW-79BII   Estuche rígido LH-D14   Estuche flexible LP1216</t>
  </si>
  <si>
    <t>CAMARA UHD</t>
  </si>
  <si>
    <t>60 Megapixel Resolution    Includes 80mm f/2.8 HC AF Lens   40.2 x 53.7mm CCD Sensor    3.0" 24-Bit Color LCD w/ 460,320 Pixels   True Focus II and Focus Confirm    16-Bit Color Definition   Hasselblad RAW 3FR File Format    Compatible with H-System Components    DAC Automated Lens Correction System   Phocus and Lightroom 5 Software Included</t>
  </si>
  <si>
    <t>HASSELBLAD H5D-60 + LENTE 80MM</t>
  </si>
  <si>
    <t>HASSELBLAD</t>
  </si>
  <si>
    <t>SCANER UHD</t>
  </si>
  <si>
    <t>Tipos de película  35 mm, formato medio, 4x5 "     área de escaneo máxima hasta 100x245mm      La calidad de escaneado    Sensor Scan  Lineal CCD (3x8000 píxeles)    Resolución óptica  6300 dpi (película de 35 mm)    3200 dpi (Formato Cine Medio)    2040 dpi (4.0x5.0 "Film)    Resolución Hardware  Hasta 6300 dpiResolución interpolada  Ninguno   Profundidad de color  48-bit RGB   Rango Dinámico  4.6   Sistema de enfoque  Enfoque automático   Rendimiento Velocidad Prevista No especificado por el fabricante   Velocidad de escaneo  . 60MB/min    35mm: 7,15 minutos    60mm: 6,02 minutos   4 "x 5": 5,08 minutos  Escaneo por lotes  Sí (hasta seis imágenes dependiendo del formato de la película y el soporte utilizado)   Automatización  Detección automática de marco  Conectividad Interfaz de la computadora  FireWire  Del sistema y software Requisitos    Windows 2000 y XP; Mac OS X +   Resolución de pantalla de 800 x 600 píxeles con colores verdaderos (24-bits)    Ratón u otro dispositivo señalador   Interfaz FireWire    Físico   Fuente de luz  Cátodo frío lámpara    Requisitos de alimentación  100-240V AC, 50-60Hz   Dimensiones (An)  15.4 x 25.6 x 9.1 "(390 x 650 x 230 mm)    Peso  55 libras (20.5kg)</t>
  </si>
  <si>
    <t>Hasselblad Flextight X1 Scanner</t>
  </si>
  <si>
    <t>TABLA DIGITALIZADORA</t>
  </si>
  <si>
    <t>Display  sensible a la presión con intuitivos gestos Multi-Touch. Pantalla 24 con una resolución nativa Full HD 1920 x 1200 y una relación de aspecto de pantalla ancha 16:10. El ángulo de visión amplio de 178 ° Adobe RGB amplia gama de colores cuenta con un panel de 1,07 mil millones de colores. El puerto DVI-I o el DisplayPort salida a una pantalla externa para ampliar la visión.   gestos multi-touch para un control preciso y intuitiva. También se puede utilizar en conjunción con el Grip Pen incluido. El Grip Pen Wacom proporciona hasta 2.048 niveles de presión tanto en la punta del lápiz y goma de borrar. Soporte ergonómico para ajustar la inclinación o la altura de la pantalla en múltiples posiciones a 22 °, 35 ° y 50 °.   configuración y accesos directos a aplicaciones El lápiz incluido de hasta 2.048 niveles de sensibilidad a la presión y una resolución de 5080 líneas por pulgada.    Pantalla táctil IPS LCD Full HD de 24 "    Con un "área de visualización de 20,4 x 12,8, Full HD 1920 x 1200 de resolución nativa relación de aspecto de 16:10, 120 líneas más verticales que 1080p. La pantalla 178 ° ángulos de visión. compatible con 1070 millones de colores,  Soporte completamente ajustable   soporte de hasta un 97% Adobe RGB gama de color y hasta 1.07 billones de colores. Adobe RGB con punto blanco 6500K predeterminado. Grip Pen inalámbrico incluido. El Grip Pen con un portalápices, 10 puntas adicionales Pantalla con opciones de conexión estándar para trabajar con todas las plataformas principales.  un puerto de datos USB 2.0 de entrada de lápiz, así como un puerto DVI o DisplayPort.  conecccion a VGA con el adaptador de DVI-D a VGA incluido. Compatible tanto con ordenadores Mac y PC.</t>
  </si>
  <si>
    <t xml:space="preserve">
Wacom Cintiq 24HD 24" Interactive Creative Pen Display</t>
  </si>
  <si>
    <t>WACOM</t>
  </si>
  <si>
    <t xml:space="preserve">
Área activa  12,8 x 8,0 "/ 32,51 x 20,32 cm   Niveles de presión  2048    Resolución  5080 lpi (100 líneas / mm)    Inclinación de la pluma  + / - 50 grados   Precisión  Pluma: 0,01 "/ 0,25 mm   Informe Cambio  200 puntos / segundo (máximo)    Conectividad  USB o inalámbrico RF    Botones    8 x ExpressKeys (personalizable)   Touch Ring multifunción   Requisitos del sistema operativo Ventanas   Vista SP3    Windows 7 (32 - y 64-bit)    Windows 8 (32 - y 64-bit)
Mac    Mac OS X 10.6.8 o posterior (procesador Intel)   Requisitos del sistema     Puerto USB 2.0 (para los datos de la pluma)    Duración de la batería  Wireless: Hasta 16 horas (puede variar según el uso)    Dimensiones  19,1 x 12,5 x 0,60 "/ 48,51 x 31,75 x 1,52 cm  Peso  3,9 libras / 1,77 kg</t>
  </si>
  <si>
    <t>Wacom Intuos Pro Professional Pen &amp; Touch Tablet (Black, Large)</t>
  </si>
  <si>
    <t>Tamaño De La Pantalla13,3 pulgadas    ResolutionFull HD 1920 X 1080    Control AvanzadoSensación natural con 2.048 niveles de presión del lápiz  Potenciadores De La ProductividadExpressKeys™, Rocker Ring y botón de inicio, Controles en pantalla, ajustes de ahorro de tiempo   ErgonomíaSoporte ajustable   CompatibilidadWindows 8  ProcesadorProcesador Intel® Core™ i7    Almacenamiento256 o 512 GB en un Disco Duro de Estado Sólido (SSD)    Tipo De ProductoProfessional Creative tablet    Tamaño375 ｘ 248 ｘ 17 mm / 14.8 x 9.8 x 0.7 in   Peso1.8 kg / 3.9 lbs</t>
  </si>
  <si>
    <t>Cintiq Companion</t>
  </si>
  <si>
    <t>VIEOPROYECTOR</t>
  </si>
  <si>
    <t>Pantalla de imagen   Display System  1-Chip 0.67 "/ 17,02 mm DLP    Resolución Nativa  WUXGA - 1920 x 1200    Formato  NTSC 4.43   PAL 60, M, N     SECAM    Compatibilidad HDTV  480i   480p       576i  576p    720p   1080i   1080p  Pixels  2304000    Brillo  Modo normal: 8500 lúmenes    Modo Eco: 6800 Lúmenes   Modo normal: 4250 lúmenes   Modo Eco: 3400 Lúmenes 1   Uniformidad  90%   Relación de aspecto  16:10   Relación de contraste  10000:1  3D  Sí     Gama de colores  R, G, B, W   Tomografía  Vertical: 15 - 100 kHz    Horizontal: 24 - 120 Hz  - SDI imput - DVI-D imput - HDMI imput</t>
  </si>
  <si>
    <t>Panasonic PT-DZ870UW WUXGA 1-Chip DLP Projector (White)</t>
  </si>
  <si>
    <t>PANASONIC</t>
  </si>
  <si>
    <t>REPRODUCTOR DE DISCOS BLU RAY</t>
  </si>
  <si>
    <t>Control remoto Sí    Salidas coaxiales de audio digital 1    Capacidad del disco 1   Decodificadores de sonido envolvente Dolby digital   Conectividad DLNA,HDMI   Formatos de reproducción Blu-ray, DVD, CD, USB, DLNA   Tipo Blu-Ray   Salidas HDMI 1  Resolución HD, escala de 1080p  wi- Fi incorporado Sí</t>
  </si>
  <si>
    <t>Sony  Blu-Ray BDP-S3100</t>
  </si>
  <si>
    <t>FILTROS DE SEGURIDAD CAMARAS FOTOGRAFICAS</t>
  </si>
  <si>
    <t>FILTROS UV  DIAMETROS 52MM A  78MM</t>
  </si>
  <si>
    <t>COKIN</t>
  </si>
  <si>
    <t>LENTE AMPLIADORA</t>
  </si>
  <si>
    <t>De 50mm, para ampliar escalas de hasta 4: 1. Para casi todos los B &amp; W de trabajo, se puede utilizar para el color ampliar con algunas restricciones. aplicación ilimitada en B &amp; W la ampliación, en el color hasta la ampliación de las escalas de aprox. 10: 1. Reproducción de color brillante con corrección apocromática. Objetivo gran angular de alto rendimiento. Para lograr escalas potenciar.  Debe ser compatible con ampliadora Kaisser VP6005</t>
  </si>
  <si>
    <t>Rodenstock Apo-Rodagon N</t>
  </si>
  <si>
    <t>Rodenstock</t>
  </si>
  <si>
    <t>De 80mm, para ampliar escalas de hasta 4: 1. Para casi todos los B &amp; W de trabajo, se puede utilizar para el color ampliar con algunas restricciones. aplicación ilimitada en B &amp; W la ampliación, en el color hasta la ampliación de las escalas de aprox. 10: 1. Reproducción de color brillante con corrección apocromática. Objetivo gran angular de alto rendimiento. Para lograr escalas potenciar.  Debe ser compatible con ampliadora Kaisser VP6005</t>
  </si>
  <si>
    <t xml:space="preserve">RODENSTOCK Apo-Rodagon N
</t>
  </si>
  <si>
    <t>RELOJ</t>
  </si>
  <si>
    <t>Intervalo de tiempo: 0.1 - 99 segundos     Pantalla: 0,1 a 9,9 segundos en el décimo segundo. incrementos, y 10 a 99 segundos en seg. incrementos de    capacidad de conmutación máxima: 500 W    Dimensiones: aprox. 100 x 75 x 152 mm (3,9 x 3 x 6 pulgadas)    del cable de alimentación: 2 m (6 pies 7 pulgadas) de pantalla de color ámbar de 2 dígitos. Cuenta regresiva a cero, después vuelva a poner la hora de inicio (puede repetirse cualquier número de veces para la serie de la exposición) Tiempo. Interrupción y reanudación del tiempo restante, y la interrupción de rearme directo a la hora de inicio programada es igualmente posible. Centrándose interruptor de la luz.</t>
  </si>
  <si>
    <t>KAISER RELOJ CRONOMETRO</t>
  </si>
  <si>
    <t>KAISER</t>
  </si>
  <si>
    <t>MARGINADOR</t>
  </si>
  <si>
    <t>Placa base de metal con base antideslizante y superficie blanca opaca. Márgenes ajustables para las fronteras de 5 a 12 mm (0,2 a 0,5 pulgadas). Metal opaco marco enmascaramiento negro con escamas centímetros y pulgadas y encaje mecanismo paperholding. Bandas de enmascaramiento Bilateralmente guiadas autoajustables con pulsadores instantáneos cerradura. . Tamaño máximo de impresión 28 x 36 cm (11 x 14.2 pulgadas) 
Dimensiones: (WxHxD): aprox. 470 x 30 x 395 mm (18,5 x 1,2 x 15,6 cm)</t>
  </si>
  <si>
    <t>KAISER  MARGINADOR 4001</t>
  </si>
  <si>
    <t>LUZ DE SEGURIDAD</t>
  </si>
  <si>
    <t>Caja de plástico negro opaco. Top inclinable de 0 a 40 °. Puede ser utilizado como pared o sobremesa luz. De montaje en la pared se puede hacer, ya sea para la iluminación directa o indirecta de la zona de trabajo. Con 9 x 12 cm (3,5 x 4,7 pulgadas) de filtrar documentos multigrado y la clasificación B &amp; W papeles.  Lámpara: 15 W, E 14 Cable con interruptor de cable: aprox. 1,8 m (6 pies) Dimensiones: aprox. 140 x 110 x 90 mm ​​(5,5 x 4,3 x 3,5 cm) suministrado con la lámpara. Este producto se comercializa con el propósito principal de la iluminación para la captura de imagen. No se pretende para la iluminación del hogar.</t>
  </si>
  <si>
    <t>KAISER 4018 LUZ DE SEGURIDAD</t>
  </si>
  <si>
    <t>KIT DE ILUMINACION FLASH</t>
  </si>
  <si>
    <t xml:space="preserve">2 Generadores Ranger Q Hybrido.   3 Baterías Lithium.   2 Cargadores Multivoltaje.   1 Trasmisor Skyport + Receptor Incorporado.   1 Cable De Sincronización X 5 Mtrs.   2 Antorchas Ranger Quadra A.   2 Reflectores Estándar para Ranger Quadra.   1 Correa.   2 Trípodes.   1 Tula para trípodes y Cajas de Luz   1 Maleta Lona para transporte del equipo.
</t>
  </si>
  <si>
    <t>Elinchrom      Set Ranger Q Twin</t>
  </si>
  <si>
    <t>Elinchrom</t>
  </si>
  <si>
    <t>FLASH PORTATIL</t>
  </si>
  <si>
    <t>• Número Guía 50.    •Dedicado para Canon, Nikon y otras marcas.    • Flash automático TTL.   • Flash manual 8 posiciones.   • Zapata metálica.</t>
  </si>
  <si>
    <t>FLASH METZ METZ 50AF-1
Para cámaras: Canon</t>
  </si>
  <si>
    <t>SISTEMA DE MONTAJE AL HOMBRO PARA CAMARA DIGITAL</t>
  </si>
  <si>
    <t>Debe incluir todo lo necesario para crear un sistema  integral de montaje en el hombro para cámara. Incluido todos los accesorios de ontaje de camara, pantallas, empuñaduras de manejo, contrapesos, montaje de luz auxiliar</t>
  </si>
  <si>
    <t>GH4 Recoil Kit</t>
  </si>
  <si>
    <t>ZAKUTO</t>
  </si>
  <si>
    <t>MALETA PARA TRANSPORTE DE EQUIPO FOTOGRAFICO</t>
  </si>
  <si>
    <t>compacto y ligero tipo morral con acceso del lado del cuerpo,     Espacio de almacenamiento para accesorios y artículos personales, además de la posibilidad de llevar un trípode.
Acceso del lado del cuerpo ofrece un fácil acceso a las partes     Compartimiento de cámara ajustable y acolchada para una fácil personalización de las partes     Bolsa de accesorios extraíble para una organización ordenada de extras    Capacidad para un trípode    Cremallera silenciosa tira para proporcionar acceso tranquilo por equipos de filmación o la vida silvestre    Cinturón extraíble y correa de esternón ajustable ayudar a distribuir el peso de manera uniforme    Bolsillo de malla lateral ofrece almacenamiento agarre rápido para botella de agua u otro elemento    Presillas de acoplamiento SlipLock para amplíar la capacidad de carga</t>
  </si>
  <si>
    <t>lowerpro flipside 300</t>
  </si>
  <si>
    <t>Color Negro     Video 1080p60 / 960p100 / 720p120 fps     Ráfaga de 12 MP / 30 fps     Compatible con la aplicación de GoPro     Video 4Kp 15 / 2,7Kp 30 / 1440p48 fps     Modo SuperView
Wifi integrado    Modo de luz baja automático.   Carcasa para sumergir en agua    Control remoto    Debe incluir Correa para la cabeza y QuickClip,arnes para pecho   Debe incluir memoria micro SD clase 10 de 64GB</t>
  </si>
  <si>
    <t>GOPRO HERO3+</t>
  </si>
  <si>
    <t>SISTEMA DE ILUMINACION PARA FOTOGRAFIA</t>
  </si>
  <si>
    <t>Batería intercambiable, integrada proporciona hasta 220 flashes de alta potencia por carga.   Diseño inalámbrico y tecnología de aire inalámbrica permite tomar fotografías sin cables y sistemas de retención.   Capacidad de ráfaga rápida elimina el riesgo de perder la toma perfecta esperando el flash.    500WSP ajustable en décima f- parada incrementos de más de un rango de potencia de 9 f-stop le dan tanto -potencia y un control preciso.</t>
  </si>
  <si>
    <t>profoto B1 500 AIR</t>
  </si>
  <si>
    <t>CAMARA DIGITAL DE FOTOGRAFIA</t>
  </si>
  <si>
    <t>12 Megapixeles, sensor 2/3" X-trans CMOS II, lente 28-112mm F/2-2.8, pantalla LCD de 2,8", Visor optico, gabacion de video Full HD, simulacion de peliculas Velvia, Provia, Astia, monocromo</t>
  </si>
  <si>
    <t>FUJIFILM</t>
  </si>
  <si>
    <t>CAMARA DE CINE ANALOGA</t>
  </si>
  <si>
    <t>Camara de cine analogo de 35mm manual, incluye visor para reproduccion</t>
  </si>
  <si>
    <t>LOMO</t>
  </si>
  <si>
    <t>SOPORTE PARA CAMARA 60D CANON</t>
  </si>
  <si>
    <t xml:space="preserve">Estabilizador de camara Aproximadamente 4 x 4 x 4 "(10.16 x 10.16 x 10.16 cm)     El montaje del hombro DSLR Rig     Placa base, hombro Incluye hombrera     Cambiar rápidamente: Tripod / Shoulder Mount    Hombro derecho o izquierdo    Articulado hombro Pad hombrera    Mango Top Carry para el modo de disparo de baja   MONTACARGAS incluido   Soporte para EVF Incluido    Compatible con accesorios 15mm </t>
  </si>
  <si>
    <t>Zacuto Scorpion</t>
  </si>
  <si>
    <t>CALIBRADOR PARA PANTALLA</t>
  </si>
  <si>
    <t xml:space="preserve">Ergonómico: 3 Funciones integradas    Filtro avanzado y sistemas ópticos    Trabaja en todos los modernos Display Technologies     Field-actualizable para el Futuro Tecnología
Rotación Difusor Arm / Montaje de trípode    Modos Básico y Avanzado    Medición de luz ambiente / Smart Control    Llamarada correcta      Perfilado inteligente para Color Precisión Ajuste automática de hardware </t>
  </si>
  <si>
    <t>x-rite EODIS3 display pro</t>
  </si>
  <si>
    <t>CALIBRADOR DE IMPRESIÓN FOTOGRAFICA</t>
  </si>
  <si>
    <t>Cámara, monitor y proyector de perfiles    RGB y CMYK de perfiles de impresora     Medición de luz ambiental     Medición de colores planos    Built-in de calibración Blanco
Herramienta de Comunicación DigitalPouch</t>
  </si>
  <si>
    <t>X-RITE COLORMUNKI Photo</t>
  </si>
  <si>
    <t>CAMARA PANORAMICA ANALOGA</t>
  </si>
  <si>
    <t>Camara fotografica panoramica de 35mm analoga.</t>
  </si>
  <si>
    <r>
      <t xml:space="preserve">
</t>
    </r>
    <r>
      <rPr>
        <b/>
        <sz val="10"/>
        <rFont val="Arial"/>
        <family val="2"/>
      </rPr>
      <t>Datos técnicos</t>
    </r>
    <r>
      <rPr>
        <sz val="10"/>
        <rFont val="Arial"/>
        <family val="2"/>
      </rPr>
      <t xml:space="preserve">
- 1 x lector: CD/DVD-ROM IDE.     - 5 x grabadoras: CD/DVD-R(/W)*   - Disco duro de 500 GB.
- Velocidad de lectura: 50x o superior.   - Velocidad de grabación: DVD-R: 16X, DVD-RW: 6X, DVD+R : 16X, DVD+RW: 8X, DVD+R DL  8X, DVD-R DL  8X, CD-R: 48X, CD-RW: 32X • CD Formatos: DVD-ROM, DVD-R, DVD-Video, DVD-RW, DVD+R, DVD+RW, DVD+R9, CD-DA, CD-ROM Mode 1, CD-ROM XA Mode 2, Multi-session Photo CDTM, CD-I, Video CD, CD Extra (CD Plus) 
- Discos para grabar admitidos: 12cm 4.7GB DVD-R/RW, 12cm 4.7GB DVD+R/RW, 12cm 8.5GB DL DVD, 12cm 80min/700MB CD-R, 12cm 74min/650MB CD-RW, 8cm 1.47GB mini DVD-R, 8cm 24min/210MB mini CD-R, 8cm 50MB Business CD-R     - Fuente de alimentación conmutable: 110-120 60Hz o 220-240Vca 50Hz   - Otras capacidades de disco duro opcionales    - No necesita PC
- Posibilidad de conexión USB 2.0    - Peso: 16,9 kg
</t>
    </r>
  </si>
  <si>
    <r>
      <rPr>
        <sz val="10"/>
        <rFont val="Arial"/>
        <family val="2"/>
      </rPr>
      <t xml:space="preserve">Canon - TS-E45MM F/2.8
</t>
    </r>
    <r>
      <rPr>
        <b/>
        <sz val="10"/>
        <rFont val="Arial"/>
        <family val="2"/>
      </rPr>
      <t xml:space="preserve">
</t>
    </r>
  </si>
</sst>
</file>

<file path=xl/styles.xml><?xml version="1.0" encoding="utf-8"?>
<styleSheet xmlns="http://schemas.openxmlformats.org/spreadsheetml/2006/main">
  <numFmts count="3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 #,##0.00_ ;_ * \-#,##0.00_ ;_ * &quot;-&quot;??_ ;_ @_ "/>
    <numFmt numFmtId="181" formatCode="&quot;Activado&quot;;&quot;Activado&quot;;&quot;Desactivado&quot;"/>
    <numFmt numFmtId="182" formatCode="_-* #,##0\ &quot;€&quot;_-;\-* #,##0\ &quot;€&quot;_-;_-* &quot;-&quot;??\ &quot;€&quot;_-;_-@_-"/>
    <numFmt numFmtId="183" formatCode="_(&quot;$&quot;\ * #,##0_);_(&quot;$&quot;\ * \(#,##0\);_(&quot;$&quot;\ * &quot;-&quot;??_);_(@_)"/>
    <numFmt numFmtId="184" formatCode="&quot;Sí&quot;;&quot;Sí&quot;;&quot;No&quot;"/>
    <numFmt numFmtId="185" formatCode="&quot;Verdadero&quot;;&quot;Verdadero&quot;;&quot;Falso&quot;"/>
    <numFmt numFmtId="186" formatCode="[$€-2]\ #,##0.00_);[Red]\([$€-2]\ #,##0.00\)"/>
    <numFmt numFmtId="187" formatCode="&quot;$&quot;#,##0"/>
  </numFmts>
  <fonts count="56">
    <font>
      <sz val="10"/>
      <name val="Arial"/>
      <family val="0"/>
    </font>
    <font>
      <sz val="11"/>
      <color indexed="8"/>
      <name val="Calibri"/>
      <family val="2"/>
    </font>
    <font>
      <sz val="8.5"/>
      <name val="Tahoma"/>
      <family val="2"/>
    </font>
    <font>
      <b/>
      <sz val="8.5"/>
      <name val="Tahoma"/>
      <family val="2"/>
    </font>
    <font>
      <sz val="11"/>
      <color indexed="63"/>
      <name val="Calibri"/>
      <family val="2"/>
    </font>
    <font>
      <sz val="8.5"/>
      <color indexed="8"/>
      <name val="Tahoma"/>
      <family val="2"/>
    </font>
    <font>
      <u val="single"/>
      <sz val="10"/>
      <color indexed="12"/>
      <name val="Arial"/>
      <family val="2"/>
    </font>
    <font>
      <b/>
      <sz val="8.5"/>
      <color indexed="8"/>
      <name val="Tahoma"/>
      <family val="2"/>
    </font>
    <font>
      <b/>
      <sz val="12"/>
      <color indexed="8"/>
      <name val="Tahoma"/>
      <family val="2"/>
    </font>
    <font>
      <sz val="12"/>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b/>
      <sz val="10"/>
      <name val="Arial"/>
      <family val="2"/>
    </font>
    <font>
      <sz val="10"/>
      <color indexed="8"/>
      <name val="Arial"/>
      <family val="2"/>
    </font>
    <font>
      <sz val="10"/>
      <color indexed="8"/>
      <name val="Tahoma"/>
      <family val="2"/>
    </font>
    <font>
      <sz val="10"/>
      <name val="Tahoma"/>
      <family val="2"/>
    </font>
    <font>
      <b/>
      <sz val="10"/>
      <name val="Tahoma"/>
      <family val="2"/>
    </font>
    <font>
      <sz val="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1"/>
      <color theme="10"/>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style="thin"/>
    </border>
    <border>
      <left style="thin"/>
      <right style="medium"/>
      <top style="medium"/>
      <bottom style="thin"/>
    </border>
    <border>
      <left style="medium"/>
      <right style="thin"/>
      <top style="medium"/>
      <bottom style="thin"/>
    </border>
    <border>
      <left style="thin"/>
      <right style="thin"/>
      <top style="thin"/>
      <bottom style="thin"/>
    </border>
    <border>
      <left style="medium"/>
      <right style="thin"/>
      <top style="thin"/>
      <bottom style="thin"/>
    </border>
    <border>
      <left style="medium"/>
      <right style="thin"/>
      <top/>
      <bottom style="medium"/>
    </border>
    <border>
      <left style="thin"/>
      <right style="thin"/>
      <top/>
      <bottom style="medium"/>
    </border>
    <border>
      <left style="thin"/>
      <right style="medium"/>
      <top/>
      <bottom style="medium"/>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2" fillId="29" borderId="1" applyNumberFormat="0" applyAlignment="0" applyProtection="0"/>
    <xf numFmtId="0" fontId="1" fillId="0" borderId="0">
      <alignment/>
      <protection/>
    </xf>
    <xf numFmtId="0" fontId="43" fillId="0" borderId="0" applyNumberFormat="0" applyFill="0" applyBorder="0" applyAlignment="0" applyProtection="0"/>
    <xf numFmtId="0" fontId="6"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81" fontId="0" fillId="0" borderId="0" applyFont="0" applyFill="0" applyBorder="0" applyAlignment="0" applyProtection="0"/>
    <xf numFmtId="178" fontId="0" fillId="0" borderId="0" applyFont="0" applyFill="0" applyBorder="0" applyAlignment="0" applyProtection="0"/>
    <xf numFmtId="42" fontId="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0" fontId="47" fillId="31" borderId="0" applyNumberFormat="0" applyBorder="0" applyAlignment="0" applyProtection="0"/>
    <xf numFmtId="0" fontId="3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1" fillId="0" borderId="8" applyNumberFormat="0" applyFill="0" applyAlignment="0" applyProtection="0"/>
    <xf numFmtId="0" fontId="54" fillId="0" borderId="9" applyNumberFormat="0" applyFill="0" applyAlignment="0" applyProtection="0"/>
  </cellStyleXfs>
  <cellXfs count="64">
    <xf numFmtId="0" fontId="0" fillId="0" borderId="0" xfId="0" applyAlignment="1">
      <alignment/>
    </xf>
    <xf numFmtId="0" fontId="2" fillId="0" borderId="0" xfId="0" applyFont="1" applyFill="1" applyAlignment="1">
      <alignment horizontal="center" vertical="center"/>
    </xf>
    <xf numFmtId="0" fontId="2" fillId="0" borderId="0" xfId="0" applyFont="1" applyFill="1" applyAlignment="1">
      <alignment vertical="center"/>
    </xf>
    <xf numFmtId="0" fontId="3" fillId="0" borderId="0" xfId="0" applyFont="1" applyFill="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vertical="center" wrapText="1"/>
    </xf>
    <xf numFmtId="0" fontId="2" fillId="0" borderId="0" xfId="0" applyFont="1" applyFill="1" applyAlignment="1">
      <alignment horizontal="left" vertical="center" wrapText="1"/>
    </xf>
    <xf numFmtId="0" fontId="2" fillId="0" borderId="0" xfId="0" applyFont="1" applyFill="1" applyAlignment="1">
      <alignment horizontal="center" vertical="center" wrapText="1"/>
    </xf>
    <xf numFmtId="0" fontId="5" fillId="0" borderId="0" xfId="0" applyFont="1" applyAlignment="1">
      <alignment/>
    </xf>
    <xf numFmtId="0" fontId="5" fillId="0" borderId="0" xfId="0" applyFont="1" applyAlignment="1">
      <alignment vertical="center" wrapText="1"/>
    </xf>
    <xf numFmtId="0" fontId="5" fillId="0" borderId="0" xfId="0" applyFont="1" applyAlignment="1">
      <alignment horizontal="center" vertical="center"/>
    </xf>
    <xf numFmtId="0" fontId="5" fillId="0" borderId="0" xfId="0" applyFont="1" applyAlignment="1">
      <alignment wrapText="1"/>
    </xf>
    <xf numFmtId="183" fontId="5" fillId="0" borderId="0" xfId="56" applyNumberFormat="1" applyFont="1" applyAlignment="1">
      <alignment/>
    </xf>
    <xf numFmtId="0" fontId="3" fillId="0" borderId="10" xfId="0" applyFont="1" applyFill="1" applyBorder="1" applyAlignment="1">
      <alignment horizontal="center" vertical="center" wrapText="1"/>
    </xf>
    <xf numFmtId="0" fontId="7" fillId="0" borderId="10" xfId="0" applyFont="1" applyBorder="1" applyAlignment="1" applyProtection="1">
      <alignment horizontal="center" vertical="center" wrapText="1"/>
      <protection locked="0"/>
    </xf>
    <xf numFmtId="183" fontId="7" fillId="0" borderId="10" xfId="56" applyNumberFormat="1" applyFont="1" applyBorder="1" applyAlignment="1" applyProtection="1">
      <alignment horizontal="center" vertical="center" wrapText="1"/>
      <protection locked="0"/>
    </xf>
    <xf numFmtId="0" fontId="3" fillId="0" borderId="11" xfId="0" applyFont="1" applyFill="1" applyBorder="1" applyAlignment="1">
      <alignment horizontal="center" vertical="center" wrapText="1"/>
    </xf>
    <xf numFmtId="0" fontId="8" fillId="0" borderId="0" xfId="0" applyFont="1" applyAlignment="1">
      <alignment/>
    </xf>
    <xf numFmtId="0" fontId="8" fillId="0" borderId="0" xfId="0" applyFont="1" applyAlignment="1">
      <alignment vertical="center" wrapText="1"/>
    </xf>
    <xf numFmtId="183" fontId="8" fillId="0" borderId="0" xfId="56" applyNumberFormat="1" applyFont="1" applyAlignment="1">
      <alignment/>
    </xf>
    <xf numFmtId="0" fontId="9" fillId="0" borderId="0" xfId="0" applyFont="1" applyFill="1" applyAlignment="1">
      <alignment vertical="center"/>
    </xf>
    <xf numFmtId="0" fontId="7" fillId="0" borderId="0" xfId="0" applyFont="1" applyAlignment="1">
      <alignment horizontal="center" vertical="center"/>
    </xf>
    <xf numFmtId="0" fontId="7" fillId="0" borderId="0" xfId="0" applyFont="1" applyAlignment="1">
      <alignment wrapText="1"/>
    </xf>
    <xf numFmtId="0" fontId="8" fillId="0" borderId="0" xfId="0" applyFont="1" applyAlignment="1">
      <alignment horizontal="center"/>
    </xf>
    <xf numFmtId="0" fontId="8" fillId="0" borderId="0" xfId="0" applyFont="1" applyAlignment="1">
      <alignment horizontal="center" vertical="center" wrapText="1"/>
    </xf>
    <xf numFmtId="0" fontId="29" fillId="0" borderId="12" xfId="65" applyFont="1" applyFill="1" applyBorder="1" applyAlignment="1">
      <alignment horizontal="center" vertical="center" wrapText="1"/>
      <protection/>
    </xf>
    <xf numFmtId="0" fontId="29" fillId="0" borderId="10" xfId="65" applyFont="1" applyFill="1" applyBorder="1" applyAlignment="1">
      <alignment horizontal="center" vertical="center" wrapText="1"/>
      <protection/>
    </xf>
    <xf numFmtId="0" fontId="29" fillId="0" borderId="10" xfId="65" applyFont="1" applyFill="1" applyBorder="1" applyAlignment="1">
      <alignment horizontal="justify" vertical="center" wrapText="1"/>
      <protection/>
    </xf>
    <xf numFmtId="0" fontId="0" fillId="0" borderId="13" xfId="0" applyFont="1" applyFill="1" applyBorder="1" applyAlignment="1">
      <alignment horizontal="center" vertical="center" wrapText="1"/>
    </xf>
    <xf numFmtId="0" fontId="0" fillId="0" borderId="13" xfId="0" applyFont="1" applyFill="1" applyBorder="1" applyAlignment="1">
      <alignment horizontal="justify" vertical="center" wrapText="1"/>
    </xf>
    <xf numFmtId="0" fontId="0" fillId="0" borderId="14" xfId="0" applyFont="1" applyFill="1" applyBorder="1" applyAlignment="1">
      <alignment horizontal="center" vertical="center" wrapText="1"/>
    </xf>
    <xf numFmtId="0" fontId="0" fillId="0" borderId="13" xfId="0" applyFont="1" applyFill="1" applyBorder="1" applyAlignment="1">
      <alignment vertical="center" wrapText="1"/>
    </xf>
    <xf numFmtId="0" fontId="55" fillId="33" borderId="13" xfId="0" applyFont="1" applyFill="1" applyBorder="1" applyAlignment="1">
      <alignment horizontal="center" vertical="center" wrapText="1"/>
    </xf>
    <xf numFmtId="0" fontId="55" fillId="0" borderId="13" xfId="0" applyFont="1" applyFill="1" applyBorder="1" applyAlignment="1">
      <alignment horizontal="center" vertical="center" wrapText="1"/>
    </xf>
    <xf numFmtId="0" fontId="0" fillId="0" borderId="13" xfId="48" applyFont="1" applyFill="1" applyBorder="1" applyAlignment="1" applyProtection="1">
      <alignment horizontal="center" vertical="center" wrapText="1"/>
      <protection/>
    </xf>
    <xf numFmtId="0" fontId="0" fillId="0" borderId="13" xfId="65" applyFont="1" applyFill="1" applyBorder="1" applyAlignment="1">
      <alignment horizontal="center" vertical="center" wrapText="1"/>
      <protection/>
    </xf>
    <xf numFmtId="0" fontId="0" fillId="0" borderId="13" xfId="62" applyFont="1" applyFill="1" applyBorder="1" applyAlignment="1">
      <alignment horizontal="center" vertical="center" wrapText="1"/>
      <protection/>
    </xf>
    <xf numFmtId="0" fontId="0" fillId="0" borderId="13" xfId="0" applyFont="1" applyFill="1" applyBorder="1" applyAlignment="1" applyProtection="1">
      <alignment vertical="center" wrapText="1"/>
      <protection/>
    </xf>
    <xf numFmtId="0" fontId="0" fillId="0" borderId="13" xfId="0" applyFont="1" applyFill="1" applyBorder="1" applyAlignment="1" applyProtection="1">
      <alignment horizontal="center" vertical="center" wrapText="1"/>
      <protection/>
    </xf>
    <xf numFmtId="0" fontId="0" fillId="0" borderId="13" xfId="45" applyFont="1" applyFill="1" applyBorder="1" applyAlignment="1">
      <alignment horizontal="justify" vertical="center" wrapText="1"/>
      <protection/>
    </xf>
    <xf numFmtId="0" fontId="0" fillId="0" borderId="13" xfId="45" applyFont="1" applyFill="1" applyBorder="1" applyAlignment="1">
      <alignment vertical="center" wrapText="1"/>
      <protection/>
    </xf>
    <xf numFmtId="0" fontId="0" fillId="0" borderId="13" xfId="45" applyFont="1" applyFill="1" applyBorder="1" applyAlignment="1">
      <alignment horizontal="center" vertical="center" wrapText="1"/>
      <protection/>
    </xf>
    <xf numFmtId="0" fontId="0" fillId="0" borderId="13" xfId="0" applyFont="1" applyFill="1" applyBorder="1" applyAlignment="1" applyProtection="1">
      <alignment horizontal="justify" vertical="center" wrapText="1"/>
      <protection locked="0"/>
    </xf>
    <xf numFmtId="0" fontId="0" fillId="0" borderId="13" xfId="0" applyFont="1" applyFill="1" applyBorder="1" applyAlignment="1" applyProtection="1">
      <alignment vertical="center" wrapText="1"/>
      <protection locked="0"/>
    </xf>
    <xf numFmtId="0" fontId="29" fillId="0" borderId="13" xfId="0" applyFont="1" applyFill="1" applyBorder="1" applyAlignment="1">
      <alignment vertical="center" wrapText="1"/>
    </xf>
    <xf numFmtId="0" fontId="0" fillId="0" borderId="13" xfId="0" applyFont="1" applyFill="1" applyBorder="1" applyAlignment="1" applyProtection="1">
      <alignment horizontal="center" vertical="center" wrapText="1"/>
      <protection locked="0"/>
    </xf>
    <xf numFmtId="0" fontId="0" fillId="0" borderId="13" xfId="60" applyNumberFormat="1" applyFont="1" applyFill="1" applyBorder="1" applyAlignment="1">
      <alignment horizontal="center" vertical="center" wrapText="1"/>
    </xf>
    <xf numFmtId="0" fontId="0" fillId="0" borderId="13" xfId="0" applyFont="1" applyFill="1" applyBorder="1" applyAlignment="1">
      <alignment horizontal="left" vertical="center" wrapText="1"/>
    </xf>
    <xf numFmtId="0" fontId="31" fillId="0" borderId="13" xfId="0" applyFont="1" applyBorder="1" applyAlignment="1" applyProtection="1">
      <alignment horizontal="center" vertical="center" wrapText="1"/>
      <protection locked="0"/>
    </xf>
    <xf numFmtId="183" fontId="31" fillId="0" borderId="13" xfId="56" applyNumberFormat="1" applyFont="1" applyBorder="1" applyAlignment="1" applyProtection="1">
      <alignment vertical="center"/>
      <protection locked="0"/>
    </xf>
    <xf numFmtId="183" fontId="31" fillId="0" borderId="13" xfId="0" applyNumberFormat="1" applyFont="1" applyBorder="1" applyAlignment="1" applyProtection="1">
      <alignment vertical="center"/>
      <protection locked="0"/>
    </xf>
    <xf numFmtId="0" fontId="32" fillId="0" borderId="0" xfId="0" applyFont="1" applyFill="1" applyAlignment="1">
      <alignment horizontal="center" vertical="center"/>
    </xf>
    <xf numFmtId="0" fontId="32" fillId="0" borderId="13" xfId="0" applyFont="1" applyFill="1" applyBorder="1" applyAlignment="1">
      <alignment vertical="center"/>
    </xf>
    <xf numFmtId="0" fontId="33" fillId="0" borderId="13" xfId="0" applyFont="1" applyFill="1" applyBorder="1" applyAlignment="1">
      <alignment vertical="center"/>
    </xf>
    <xf numFmtId="0" fontId="32" fillId="0" borderId="13" xfId="0" applyFont="1" applyFill="1" applyBorder="1" applyAlignment="1">
      <alignment horizontal="center" vertical="center"/>
    </xf>
    <xf numFmtId="0" fontId="32" fillId="0" borderId="0" xfId="0" applyFont="1" applyFill="1" applyAlignment="1">
      <alignment vertical="center"/>
    </xf>
    <xf numFmtId="0" fontId="32" fillId="0" borderId="0" xfId="0" applyFont="1" applyFill="1" applyAlignment="1">
      <alignment horizontal="left" vertical="center"/>
    </xf>
    <xf numFmtId="0" fontId="32" fillId="0" borderId="0" xfId="0" applyFont="1" applyFill="1" applyAlignment="1">
      <alignment horizontal="left" vertical="center" wrapText="1"/>
    </xf>
    <xf numFmtId="0" fontId="32" fillId="0" borderId="0" xfId="0" applyFont="1" applyFill="1" applyAlignment="1">
      <alignment vertical="center" wrapText="1"/>
    </xf>
    <xf numFmtId="0" fontId="32" fillId="0" borderId="0" xfId="0" applyFont="1" applyFill="1" applyAlignment="1">
      <alignment horizontal="center" vertical="center" wrapText="1"/>
    </xf>
    <xf numFmtId="0" fontId="33" fillId="0" borderId="15" xfId="0" applyFont="1" applyFill="1" applyBorder="1" applyAlignment="1">
      <alignment horizontal="center" vertical="center"/>
    </xf>
    <xf numFmtId="0" fontId="33" fillId="0" borderId="16" xfId="0" applyFont="1" applyFill="1" applyBorder="1" applyAlignment="1">
      <alignment horizontal="center" vertical="center"/>
    </xf>
    <xf numFmtId="183" fontId="33" fillId="0" borderId="17" xfId="0" applyNumberFormat="1" applyFont="1" applyFill="1" applyBorder="1" applyAlignment="1">
      <alignment horizontal="center" vertical="center"/>
    </xf>
    <xf numFmtId="0" fontId="34" fillId="0" borderId="13" xfId="0" applyFont="1" applyFill="1" applyBorder="1" applyAlignment="1">
      <alignment horizontal="justify" vertical="center" wrapText="1"/>
    </xf>
  </cellXfs>
  <cellStyles count="6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Hyperlink" xfId="46"/>
    <cellStyle name="Hipervínculo 2" xfId="47"/>
    <cellStyle name="Hipervínculo 3" xfId="48"/>
    <cellStyle name="Followed Hyperlink" xfId="49"/>
    <cellStyle name="Incorrecto" xfId="50"/>
    <cellStyle name="Comma" xfId="51"/>
    <cellStyle name="Comma [0]" xfId="52"/>
    <cellStyle name="Millares 2" xfId="53"/>
    <cellStyle name="Millares 2 2" xfId="54"/>
    <cellStyle name="Millares 2 3" xfId="55"/>
    <cellStyle name="Currency" xfId="56"/>
    <cellStyle name="Currency [0]" xfId="57"/>
    <cellStyle name="Moneda 2" xfId="58"/>
    <cellStyle name="Moneda 2 2" xfId="59"/>
    <cellStyle name="Moneda 6" xfId="60"/>
    <cellStyle name="Neutral" xfId="61"/>
    <cellStyle name="Normal 11" xfId="62"/>
    <cellStyle name="Normal 2" xfId="63"/>
    <cellStyle name="Normal 2 2" xfId="64"/>
    <cellStyle name="Normal 2 2 2" xfId="65"/>
    <cellStyle name="Normal 2 3" xfId="66"/>
    <cellStyle name="Normal 2_INFORME CIENCIAS 25 DE AGOSTO" xfId="67"/>
    <cellStyle name="Normal 3" xfId="68"/>
    <cellStyle name="Notas" xfId="69"/>
    <cellStyle name="Percent" xfId="70"/>
    <cellStyle name="Salida" xfId="71"/>
    <cellStyle name="Texto de advertencia" xfId="72"/>
    <cellStyle name="Texto explicativo" xfId="73"/>
    <cellStyle name="Título" xfId="74"/>
    <cellStyle name="Título 1" xfId="75"/>
    <cellStyle name="Título 2" xfId="76"/>
    <cellStyle name="Título 3" xfId="77"/>
    <cellStyle name="Total"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2" tint="-0.8999800086021423"/>
  </sheetPr>
  <dimension ref="A1:P62"/>
  <sheetViews>
    <sheetView tabSelected="1" zoomScale="70" zoomScaleNormal="70" zoomScalePageLayoutView="0" workbookViewId="0" topLeftCell="E53">
      <selection activeCell="L10" sqref="L10:L59"/>
    </sheetView>
  </sheetViews>
  <sheetFormatPr defaultColWidth="11.421875" defaultRowHeight="12.75"/>
  <cols>
    <col min="1" max="1" width="6.7109375" style="1" customWidth="1"/>
    <col min="2" max="2" width="16.00390625" style="1" customWidth="1"/>
    <col min="3" max="3" width="20.28125" style="4" customWidth="1"/>
    <col min="4" max="4" width="129.7109375" style="6" customWidth="1"/>
    <col min="5" max="5" width="18.8515625" style="6" customWidth="1"/>
    <col min="6" max="6" width="13.00390625" style="5" customWidth="1"/>
    <col min="7" max="7" width="11.421875" style="7" customWidth="1"/>
    <col min="8" max="8" width="55.28125" style="2" customWidth="1"/>
    <col min="9" max="9" width="15.8515625" style="2" customWidth="1"/>
    <col min="10" max="10" width="13.28125" style="2" customWidth="1"/>
    <col min="11" max="12" width="15.140625" style="2" customWidth="1"/>
    <col min="13" max="13" width="16.7109375" style="2" customWidth="1"/>
    <col min="14" max="14" width="18.8515625" style="2" customWidth="1"/>
    <col min="15" max="15" width="18.57421875" style="2" customWidth="1"/>
    <col min="16" max="16384" width="11.421875" style="2" customWidth="1"/>
  </cols>
  <sheetData>
    <row r="1" spans="1:15" ht="23.25" customHeight="1">
      <c r="A1" s="23" t="s">
        <v>3</v>
      </c>
      <c r="B1" s="23"/>
      <c r="C1" s="23"/>
      <c r="D1" s="23"/>
      <c r="E1" s="23"/>
      <c r="F1" s="23"/>
      <c r="G1" s="23"/>
      <c r="H1" s="23"/>
      <c r="I1" s="23"/>
      <c r="J1" s="23"/>
      <c r="K1" s="23"/>
      <c r="L1" s="23"/>
      <c r="M1" s="23"/>
      <c r="N1" s="23"/>
      <c r="O1" s="23"/>
    </row>
    <row r="2" spans="1:15" ht="15.75" customHeight="1">
      <c r="A2" s="17"/>
      <c r="B2" s="17"/>
      <c r="C2" s="18"/>
      <c r="D2" s="17"/>
      <c r="E2" s="21"/>
      <c r="F2" s="22"/>
      <c r="G2" s="22"/>
      <c r="H2" s="19"/>
      <c r="I2" s="17"/>
      <c r="J2" s="17"/>
      <c r="K2" s="20"/>
      <c r="L2" s="20"/>
      <c r="M2" s="20"/>
      <c r="N2" s="20"/>
      <c r="O2" s="20"/>
    </row>
    <row r="3" spans="1:15" ht="65.25" customHeight="1">
      <c r="A3" s="24" t="s">
        <v>23</v>
      </c>
      <c r="B3" s="24"/>
      <c r="C3" s="24"/>
      <c r="D3" s="24"/>
      <c r="E3" s="24"/>
      <c r="F3" s="24"/>
      <c r="G3" s="24"/>
      <c r="H3" s="24"/>
      <c r="I3" s="24"/>
      <c r="J3" s="24"/>
      <c r="K3" s="24"/>
      <c r="L3" s="24"/>
      <c r="M3" s="24"/>
      <c r="N3" s="24"/>
      <c r="O3" s="24"/>
    </row>
    <row r="4" spans="1:10" ht="10.5">
      <c r="A4" s="8"/>
      <c r="B4" s="8"/>
      <c r="C4" s="9"/>
      <c r="D4" s="8"/>
      <c r="E4" s="10"/>
      <c r="F4" s="11"/>
      <c r="G4" s="11"/>
      <c r="H4" s="12"/>
      <c r="I4" s="8"/>
      <c r="J4" s="8"/>
    </row>
    <row r="5" spans="1:15" s="20" customFormat="1" ht="15">
      <c r="A5" s="23" t="s">
        <v>20</v>
      </c>
      <c r="B5" s="23"/>
      <c r="C5" s="23"/>
      <c r="D5" s="23"/>
      <c r="E5" s="23"/>
      <c r="F5" s="23"/>
      <c r="G5" s="23"/>
      <c r="H5" s="23"/>
      <c r="I5" s="23"/>
      <c r="J5" s="23"/>
      <c r="K5" s="23"/>
      <c r="L5" s="23"/>
      <c r="M5" s="23"/>
      <c r="N5" s="23"/>
      <c r="O5" s="23"/>
    </row>
    <row r="8" ht="11.25" thickBot="1"/>
    <row r="9" spans="1:15" s="3" customFormat="1" ht="42.75" customHeight="1">
      <c r="A9" s="25" t="s">
        <v>15</v>
      </c>
      <c r="B9" s="26" t="s">
        <v>9</v>
      </c>
      <c r="C9" s="26" t="s">
        <v>16</v>
      </c>
      <c r="D9" s="27" t="s">
        <v>17</v>
      </c>
      <c r="E9" s="26" t="s">
        <v>18</v>
      </c>
      <c r="F9" s="26" t="s">
        <v>19</v>
      </c>
      <c r="G9" s="26" t="s">
        <v>24</v>
      </c>
      <c r="H9" s="14" t="s">
        <v>4</v>
      </c>
      <c r="I9" s="14" t="s">
        <v>5</v>
      </c>
      <c r="J9" s="15" t="s">
        <v>6</v>
      </c>
      <c r="K9" s="14" t="s">
        <v>7</v>
      </c>
      <c r="L9" s="14" t="s">
        <v>8</v>
      </c>
      <c r="M9" s="13" t="s">
        <v>2</v>
      </c>
      <c r="N9" s="13" t="s">
        <v>0</v>
      </c>
      <c r="O9" s="16" t="s">
        <v>1</v>
      </c>
    </row>
    <row r="10" spans="1:16" s="1" customFormat="1" ht="76.5">
      <c r="A10" s="28">
        <v>1</v>
      </c>
      <c r="B10" s="28" t="s">
        <v>25</v>
      </c>
      <c r="C10" s="28" t="s">
        <v>26</v>
      </c>
      <c r="D10" s="29" t="s">
        <v>27</v>
      </c>
      <c r="E10" s="28" t="s">
        <v>28</v>
      </c>
      <c r="F10" s="28" t="s">
        <v>28</v>
      </c>
      <c r="G10" s="28">
        <v>1</v>
      </c>
      <c r="H10" s="48"/>
      <c r="I10" s="48"/>
      <c r="J10" s="49"/>
      <c r="K10" s="50">
        <f>J10*16%</f>
        <v>0</v>
      </c>
      <c r="L10" s="50">
        <f>(J10+K10)*G10</f>
        <v>0</v>
      </c>
      <c r="M10" s="48"/>
      <c r="N10" s="48"/>
      <c r="O10" s="48"/>
      <c r="P10" s="51"/>
    </row>
    <row r="11" spans="1:16" s="1" customFormat="1" ht="191.25" customHeight="1">
      <c r="A11" s="30">
        <v>2</v>
      </c>
      <c r="B11" s="28" t="s">
        <v>10</v>
      </c>
      <c r="C11" s="28" t="s">
        <v>29</v>
      </c>
      <c r="D11" s="29" t="s">
        <v>30</v>
      </c>
      <c r="E11" s="31" t="s">
        <v>31</v>
      </c>
      <c r="F11" s="28" t="s">
        <v>32</v>
      </c>
      <c r="G11" s="28">
        <v>2</v>
      </c>
      <c r="H11" s="48"/>
      <c r="I11" s="48"/>
      <c r="J11" s="49"/>
      <c r="K11" s="50">
        <f aca="true" t="shared" si="0" ref="K11:K24">J11*16%</f>
        <v>0</v>
      </c>
      <c r="L11" s="50">
        <f aca="true" t="shared" si="1" ref="L11:L24">(J11+K11)*G11</f>
        <v>0</v>
      </c>
      <c r="M11" s="48"/>
      <c r="N11" s="48"/>
      <c r="O11" s="48"/>
      <c r="P11" s="51"/>
    </row>
    <row r="12" spans="1:16" s="1" customFormat="1" ht="191.25" customHeight="1">
      <c r="A12" s="30">
        <v>3</v>
      </c>
      <c r="B12" s="28" t="s">
        <v>10</v>
      </c>
      <c r="C12" s="28" t="s">
        <v>21</v>
      </c>
      <c r="D12" s="29" t="s">
        <v>33</v>
      </c>
      <c r="E12" s="28" t="s">
        <v>34</v>
      </c>
      <c r="F12" s="28" t="s">
        <v>35</v>
      </c>
      <c r="G12" s="32">
        <v>2</v>
      </c>
      <c r="H12" s="48"/>
      <c r="I12" s="48"/>
      <c r="J12" s="49"/>
      <c r="K12" s="50">
        <f t="shared" si="0"/>
        <v>0</v>
      </c>
      <c r="L12" s="50">
        <f t="shared" si="1"/>
        <v>0</v>
      </c>
      <c r="M12" s="48"/>
      <c r="N12" s="48"/>
      <c r="O12" s="48"/>
      <c r="P12" s="51"/>
    </row>
    <row r="13" spans="1:16" s="1" customFormat="1" ht="100.5" customHeight="1">
      <c r="A13" s="28">
        <v>4</v>
      </c>
      <c r="B13" s="28" t="s">
        <v>10</v>
      </c>
      <c r="C13" s="28" t="s">
        <v>29</v>
      </c>
      <c r="D13" s="29" t="s">
        <v>36</v>
      </c>
      <c r="E13" s="28" t="s">
        <v>37</v>
      </c>
      <c r="F13" s="28" t="s">
        <v>14</v>
      </c>
      <c r="G13" s="33">
        <v>14</v>
      </c>
      <c r="H13" s="48"/>
      <c r="I13" s="48"/>
      <c r="J13" s="49"/>
      <c r="K13" s="50">
        <f t="shared" si="0"/>
        <v>0</v>
      </c>
      <c r="L13" s="50">
        <f t="shared" si="1"/>
        <v>0</v>
      </c>
      <c r="M13" s="48"/>
      <c r="N13" s="48"/>
      <c r="O13" s="48"/>
      <c r="P13" s="51"/>
    </row>
    <row r="14" spans="1:16" s="1" customFormat="1" ht="87" customHeight="1">
      <c r="A14" s="30">
        <v>5</v>
      </c>
      <c r="B14" s="28" t="s">
        <v>10</v>
      </c>
      <c r="C14" s="28" t="s">
        <v>38</v>
      </c>
      <c r="D14" s="29" t="s">
        <v>39</v>
      </c>
      <c r="E14" s="34" t="s">
        <v>40</v>
      </c>
      <c r="F14" s="28" t="s">
        <v>41</v>
      </c>
      <c r="G14" s="32">
        <v>2</v>
      </c>
      <c r="H14" s="48"/>
      <c r="I14" s="48"/>
      <c r="J14" s="49"/>
      <c r="K14" s="50">
        <f t="shared" si="0"/>
        <v>0</v>
      </c>
      <c r="L14" s="50">
        <f t="shared" si="1"/>
        <v>0</v>
      </c>
      <c r="M14" s="48"/>
      <c r="N14" s="48"/>
      <c r="O14" s="48"/>
      <c r="P14" s="51"/>
    </row>
    <row r="15" spans="1:16" s="1" customFormat="1" ht="191.25" customHeight="1">
      <c r="A15" s="30">
        <v>6</v>
      </c>
      <c r="B15" s="28" t="s">
        <v>10</v>
      </c>
      <c r="C15" s="28" t="s">
        <v>42</v>
      </c>
      <c r="D15" s="29" t="s">
        <v>172</v>
      </c>
      <c r="E15" s="28" t="s">
        <v>43</v>
      </c>
      <c r="F15" s="28" t="s">
        <v>44</v>
      </c>
      <c r="G15" s="33">
        <v>1</v>
      </c>
      <c r="H15" s="48"/>
      <c r="I15" s="48"/>
      <c r="J15" s="49"/>
      <c r="K15" s="50">
        <f t="shared" si="0"/>
        <v>0</v>
      </c>
      <c r="L15" s="50">
        <f t="shared" si="1"/>
        <v>0</v>
      </c>
      <c r="M15" s="48"/>
      <c r="N15" s="48"/>
      <c r="O15" s="48"/>
      <c r="P15" s="51"/>
    </row>
    <row r="16" spans="1:16" s="1" customFormat="1" ht="119.25" customHeight="1">
      <c r="A16" s="28">
        <v>7</v>
      </c>
      <c r="B16" s="28" t="s">
        <v>10</v>
      </c>
      <c r="C16" s="28" t="s">
        <v>45</v>
      </c>
      <c r="D16" s="29" t="s">
        <v>46</v>
      </c>
      <c r="E16" s="28" t="s">
        <v>47</v>
      </c>
      <c r="F16" s="28" t="s">
        <v>14</v>
      </c>
      <c r="G16" s="33">
        <v>1</v>
      </c>
      <c r="H16" s="48"/>
      <c r="I16" s="48"/>
      <c r="J16" s="49"/>
      <c r="K16" s="50">
        <f t="shared" si="0"/>
        <v>0</v>
      </c>
      <c r="L16" s="50">
        <f t="shared" si="1"/>
        <v>0</v>
      </c>
      <c r="M16" s="48"/>
      <c r="N16" s="48"/>
      <c r="O16" s="48"/>
      <c r="P16" s="51"/>
    </row>
    <row r="17" spans="1:16" s="1" customFormat="1" ht="409.5">
      <c r="A17" s="30">
        <v>8</v>
      </c>
      <c r="B17" s="28" t="s">
        <v>10</v>
      </c>
      <c r="C17" s="28" t="s">
        <v>48</v>
      </c>
      <c r="D17" s="63" t="s">
        <v>49</v>
      </c>
      <c r="E17" s="28" t="s">
        <v>50</v>
      </c>
      <c r="F17" s="28"/>
      <c r="G17" s="33">
        <v>1</v>
      </c>
      <c r="H17" s="48"/>
      <c r="I17" s="48"/>
      <c r="J17" s="49"/>
      <c r="K17" s="50">
        <f t="shared" si="0"/>
        <v>0</v>
      </c>
      <c r="L17" s="50">
        <f t="shared" si="1"/>
        <v>0</v>
      </c>
      <c r="M17" s="48"/>
      <c r="N17" s="48"/>
      <c r="O17" s="48"/>
      <c r="P17" s="51"/>
    </row>
    <row r="18" spans="1:16" s="1" customFormat="1" ht="126" customHeight="1">
      <c r="A18" s="30">
        <v>9</v>
      </c>
      <c r="B18" s="35" t="s">
        <v>10</v>
      </c>
      <c r="C18" s="28" t="s">
        <v>29</v>
      </c>
      <c r="D18" s="29" t="s">
        <v>51</v>
      </c>
      <c r="E18" s="36" t="s">
        <v>52</v>
      </c>
      <c r="F18" s="36" t="s">
        <v>14</v>
      </c>
      <c r="G18" s="28">
        <v>2</v>
      </c>
      <c r="H18" s="48"/>
      <c r="I18" s="48"/>
      <c r="J18" s="49"/>
      <c r="K18" s="50">
        <f t="shared" si="0"/>
        <v>0</v>
      </c>
      <c r="L18" s="50">
        <f t="shared" si="1"/>
        <v>0</v>
      </c>
      <c r="M18" s="48"/>
      <c r="N18" s="48"/>
      <c r="O18" s="48"/>
      <c r="P18" s="51"/>
    </row>
    <row r="19" spans="1:16" s="1" customFormat="1" ht="189.75" customHeight="1">
      <c r="A19" s="28">
        <v>10</v>
      </c>
      <c r="B19" s="35" t="s">
        <v>12</v>
      </c>
      <c r="C19" s="28" t="s">
        <v>13</v>
      </c>
      <c r="D19" s="29" t="s">
        <v>53</v>
      </c>
      <c r="E19" s="28" t="s">
        <v>35</v>
      </c>
      <c r="F19" s="28"/>
      <c r="G19" s="28">
        <v>20</v>
      </c>
      <c r="H19" s="48"/>
      <c r="I19" s="48"/>
      <c r="J19" s="49"/>
      <c r="K19" s="50">
        <f t="shared" si="0"/>
        <v>0</v>
      </c>
      <c r="L19" s="50">
        <f t="shared" si="1"/>
        <v>0</v>
      </c>
      <c r="M19" s="48"/>
      <c r="N19" s="48"/>
      <c r="O19" s="48"/>
      <c r="P19" s="51"/>
    </row>
    <row r="20" spans="1:16" s="1" customFormat="1" ht="165.75">
      <c r="A20" s="30">
        <v>11</v>
      </c>
      <c r="B20" s="28" t="s">
        <v>11</v>
      </c>
      <c r="C20" s="28" t="s">
        <v>54</v>
      </c>
      <c r="D20" s="29" t="s">
        <v>55</v>
      </c>
      <c r="E20" s="28"/>
      <c r="F20" s="28" t="s">
        <v>56</v>
      </c>
      <c r="G20" s="28">
        <v>1</v>
      </c>
      <c r="H20" s="48"/>
      <c r="I20" s="48"/>
      <c r="J20" s="49"/>
      <c r="K20" s="50">
        <f t="shared" si="0"/>
        <v>0</v>
      </c>
      <c r="L20" s="50">
        <f t="shared" si="1"/>
        <v>0</v>
      </c>
      <c r="M20" s="48"/>
      <c r="N20" s="48"/>
      <c r="O20" s="48"/>
      <c r="P20" s="51"/>
    </row>
    <row r="21" spans="1:16" s="1" customFormat="1" ht="132" customHeight="1">
      <c r="A21" s="30">
        <v>12</v>
      </c>
      <c r="B21" s="28" t="s">
        <v>11</v>
      </c>
      <c r="C21" s="28" t="s">
        <v>13</v>
      </c>
      <c r="D21" s="29" t="s">
        <v>57</v>
      </c>
      <c r="E21" s="28" t="s">
        <v>58</v>
      </c>
      <c r="F21" s="28" t="s">
        <v>59</v>
      </c>
      <c r="G21" s="28">
        <v>2</v>
      </c>
      <c r="H21" s="48"/>
      <c r="I21" s="48"/>
      <c r="J21" s="49"/>
      <c r="K21" s="50">
        <f t="shared" si="0"/>
        <v>0</v>
      </c>
      <c r="L21" s="50">
        <f t="shared" si="1"/>
        <v>0</v>
      </c>
      <c r="M21" s="48"/>
      <c r="N21" s="48"/>
      <c r="O21" s="48"/>
      <c r="P21" s="51"/>
    </row>
    <row r="22" spans="1:16" s="1" customFormat="1" ht="191.25" customHeight="1">
      <c r="A22" s="28">
        <v>13</v>
      </c>
      <c r="B22" s="28" t="s">
        <v>11</v>
      </c>
      <c r="C22" s="28" t="s">
        <v>54</v>
      </c>
      <c r="D22" s="29" t="s">
        <v>55</v>
      </c>
      <c r="E22" s="28"/>
      <c r="F22" s="28" t="s">
        <v>56</v>
      </c>
      <c r="G22" s="28">
        <v>1</v>
      </c>
      <c r="H22" s="48"/>
      <c r="I22" s="48"/>
      <c r="J22" s="49"/>
      <c r="K22" s="50">
        <f t="shared" si="0"/>
        <v>0</v>
      </c>
      <c r="L22" s="50">
        <f t="shared" si="1"/>
        <v>0</v>
      </c>
      <c r="M22" s="48"/>
      <c r="N22" s="48"/>
      <c r="O22" s="48"/>
      <c r="P22" s="51"/>
    </row>
    <row r="23" spans="1:16" s="1" customFormat="1" ht="240.75" customHeight="1">
      <c r="A23" s="30">
        <v>14</v>
      </c>
      <c r="B23" s="31" t="s">
        <v>60</v>
      </c>
      <c r="C23" s="31" t="s">
        <v>61</v>
      </c>
      <c r="D23" s="29" t="s">
        <v>62</v>
      </c>
      <c r="E23" s="31" t="s">
        <v>63</v>
      </c>
      <c r="F23" s="31" t="s">
        <v>64</v>
      </c>
      <c r="G23" s="28">
        <v>2</v>
      </c>
      <c r="H23" s="48"/>
      <c r="I23" s="48"/>
      <c r="J23" s="49"/>
      <c r="K23" s="50">
        <f t="shared" si="0"/>
        <v>0</v>
      </c>
      <c r="L23" s="50">
        <f t="shared" si="1"/>
        <v>0</v>
      </c>
      <c r="M23" s="48"/>
      <c r="N23" s="48"/>
      <c r="O23" s="48"/>
      <c r="P23" s="51"/>
    </row>
    <row r="24" spans="1:16" s="1" customFormat="1" ht="102">
      <c r="A24" s="30">
        <v>15</v>
      </c>
      <c r="B24" s="31" t="s">
        <v>60</v>
      </c>
      <c r="C24" s="31" t="s">
        <v>61</v>
      </c>
      <c r="D24" s="29" t="s">
        <v>65</v>
      </c>
      <c r="E24" s="31" t="s">
        <v>66</v>
      </c>
      <c r="F24" s="31" t="s">
        <v>64</v>
      </c>
      <c r="G24" s="28">
        <v>1</v>
      </c>
      <c r="H24" s="48"/>
      <c r="I24" s="48"/>
      <c r="J24" s="49"/>
      <c r="K24" s="50">
        <f t="shared" si="0"/>
        <v>0</v>
      </c>
      <c r="L24" s="50">
        <f t="shared" si="1"/>
        <v>0</v>
      </c>
      <c r="M24" s="48"/>
      <c r="N24" s="48"/>
      <c r="O24" s="48"/>
      <c r="P24" s="51"/>
    </row>
    <row r="25" spans="1:16" s="1" customFormat="1" ht="127.5">
      <c r="A25" s="28">
        <v>16</v>
      </c>
      <c r="B25" s="31" t="s">
        <v>60</v>
      </c>
      <c r="C25" s="31" t="s">
        <v>67</v>
      </c>
      <c r="D25" s="29" t="s">
        <v>68</v>
      </c>
      <c r="E25" s="31" t="s">
        <v>69</v>
      </c>
      <c r="F25" s="31" t="s">
        <v>70</v>
      </c>
      <c r="G25" s="28">
        <v>20</v>
      </c>
      <c r="H25" s="52"/>
      <c r="I25" s="53"/>
      <c r="J25" s="53"/>
      <c r="K25" s="50">
        <f aca="true" t="shared" si="2" ref="K25:K59">J25*16%</f>
        <v>0</v>
      </c>
      <c r="L25" s="50">
        <f aca="true" t="shared" si="3" ref="L25:L59">(J25+K25)*G25</f>
        <v>0</v>
      </c>
      <c r="M25" s="54"/>
      <c r="N25" s="54"/>
      <c r="O25" s="54"/>
      <c r="P25" s="51"/>
    </row>
    <row r="26" spans="1:16" s="1" customFormat="1" ht="127.5">
      <c r="A26" s="30">
        <v>17</v>
      </c>
      <c r="B26" s="31" t="s">
        <v>60</v>
      </c>
      <c r="C26" s="31" t="s">
        <v>71</v>
      </c>
      <c r="D26" s="29" t="s">
        <v>72</v>
      </c>
      <c r="E26" s="37" t="s">
        <v>73</v>
      </c>
      <c r="F26" s="31" t="s">
        <v>74</v>
      </c>
      <c r="G26" s="38">
        <v>2</v>
      </c>
      <c r="H26" s="52"/>
      <c r="I26" s="54"/>
      <c r="J26" s="54"/>
      <c r="K26" s="50">
        <f t="shared" si="2"/>
        <v>0</v>
      </c>
      <c r="L26" s="50">
        <f t="shared" si="3"/>
        <v>0</v>
      </c>
      <c r="M26" s="54"/>
      <c r="N26" s="54"/>
      <c r="O26" s="54"/>
      <c r="P26" s="51"/>
    </row>
    <row r="27" spans="1:16" s="1" customFormat="1" ht="267.75">
      <c r="A27" s="30">
        <v>18</v>
      </c>
      <c r="B27" s="31" t="s">
        <v>60</v>
      </c>
      <c r="C27" s="31" t="s">
        <v>75</v>
      </c>
      <c r="D27" s="39" t="s">
        <v>76</v>
      </c>
      <c r="E27" s="40" t="s">
        <v>77</v>
      </c>
      <c r="F27" s="40" t="s">
        <v>78</v>
      </c>
      <c r="G27" s="41">
        <v>3</v>
      </c>
      <c r="H27" s="52"/>
      <c r="I27" s="54"/>
      <c r="J27" s="54"/>
      <c r="K27" s="50">
        <f t="shared" si="2"/>
        <v>0</v>
      </c>
      <c r="L27" s="50">
        <f t="shared" si="3"/>
        <v>0</v>
      </c>
      <c r="M27" s="54"/>
      <c r="N27" s="54"/>
      <c r="O27" s="54"/>
      <c r="P27" s="51"/>
    </row>
    <row r="28" spans="1:16" s="1" customFormat="1" ht="140.25">
      <c r="A28" s="28">
        <v>19</v>
      </c>
      <c r="B28" s="31" t="s">
        <v>60</v>
      </c>
      <c r="C28" s="31" t="s">
        <v>79</v>
      </c>
      <c r="D28" s="39" t="s">
        <v>80</v>
      </c>
      <c r="E28" s="40" t="s">
        <v>81</v>
      </c>
      <c r="F28" s="40" t="s">
        <v>82</v>
      </c>
      <c r="G28" s="41">
        <v>4</v>
      </c>
      <c r="H28" s="52"/>
      <c r="I28" s="54"/>
      <c r="J28" s="54"/>
      <c r="K28" s="50">
        <f t="shared" si="2"/>
        <v>0</v>
      </c>
      <c r="L28" s="50">
        <f t="shared" si="3"/>
        <v>0</v>
      </c>
      <c r="M28" s="54"/>
      <c r="N28" s="54"/>
      <c r="O28" s="54"/>
      <c r="P28" s="51"/>
    </row>
    <row r="29" spans="1:16" s="1" customFormat="1" ht="165.75">
      <c r="A29" s="30">
        <v>20</v>
      </c>
      <c r="B29" s="31" t="s">
        <v>60</v>
      </c>
      <c r="C29" s="31" t="s">
        <v>79</v>
      </c>
      <c r="D29" s="29" t="s">
        <v>83</v>
      </c>
      <c r="E29" s="37" t="s">
        <v>84</v>
      </c>
      <c r="F29" s="31" t="s">
        <v>64</v>
      </c>
      <c r="G29" s="38">
        <v>4</v>
      </c>
      <c r="H29" s="52"/>
      <c r="I29" s="54"/>
      <c r="J29" s="54"/>
      <c r="K29" s="50">
        <f t="shared" si="2"/>
        <v>0</v>
      </c>
      <c r="L29" s="50">
        <f t="shared" si="3"/>
        <v>0</v>
      </c>
      <c r="M29" s="54"/>
      <c r="N29" s="54"/>
      <c r="O29" s="54"/>
      <c r="P29" s="51"/>
    </row>
    <row r="30" spans="1:16" ht="140.25">
      <c r="A30" s="30">
        <v>21</v>
      </c>
      <c r="B30" s="31" t="s">
        <v>60</v>
      </c>
      <c r="C30" s="31" t="s">
        <v>85</v>
      </c>
      <c r="D30" s="42" t="s">
        <v>86</v>
      </c>
      <c r="E30" s="43" t="s">
        <v>87</v>
      </c>
      <c r="F30" s="43" t="s">
        <v>82</v>
      </c>
      <c r="G30" s="38">
        <v>1</v>
      </c>
      <c r="H30" s="52"/>
      <c r="I30" s="52"/>
      <c r="J30" s="52"/>
      <c r="K30" s="50">
        <f t="shared" si="2"/>
        <v>0</v>
      </c>
      <c r="L30" s="50">
        <f t="shared" si="3"/>
        <v>0</v>
      </c>
      <c r="M30" s="52"/>
      <c r="N30" s="52"/>
      <c r="O30" s="52"/>
      <c r="P30" s="55"/>
    </row>
    <row r="31" spans="1:16" ht="153">
      <c r="A31" s="28">
        <v>22</v>
      </c>
      <c r="B31" s="31" t="s">
        <v>60</v>
      </c>
      <c r="C31" s="31" t="s">
        <v>85</v>
      </c>
      <c r="D31" s="39" t="s">
        <v>88</v>
      </c>
      <c r="E31" s="40" t="s">
        <v>89</v>
      </c>
      <c r="F31" s="40" t="s">
        <v>64</v>
      </c>
      <c r="G31" s="41">
        <v>1</v>
      </c>
      <c r="H31" s="52"/>
      <c r="I31" s="52"/>
      <c r="J31" s="52"/>
      <c r="K31" s="50">
        <f t="shared" si="2"/>
        <v>0</v>
      </c>
      <c r="L31" s="50">
        <f t="shared" si="3"/>
        <v>0</v>
      </c>
      <c r="M31" s="52"/>
      <c r="N31" s="52"/>
      <c r="O31" s="52"/>
      <c r="P31" s="55"/>
    </row>
    <row r="32" spans="1:16" ht="165.75">
      <c r="A32" s="30">
        <v>23</v>
      </c>
      <c r="B32" s="31" t="s">
        <v>60</v>
      </c>
      <c r="C32" s="31" t="s">
        <v>85</v>
      </c>
      <c r="D32" s="39" t="s">
        <v>90</v>
      </c>
      <c r="E32" s="40" t="s">
        <v>91</v>
      </c>
      <c r="F32" s="40" t="s">
        <v>64</v>
      </c>
      <c r="G32" s="41">
        <v>1</v>
      </c>
      <c r="H32" s="52"/>
      <c r="I32" s="52"/>
      <c r="J32" s="52"/>
      <c r="K32" s="50">
        <f t="shared" si="2"/>
        <v>0</v>
      </c>
      <c r="L32" s="50">
        <f t="shared" si="3"/>
        <v>0</v>
      </c>
      <c r="M32" s="52"/>
      <c r="N32" s="52"/>
      <c r="O32" s="52"/>
      <c r="P32" s="55"/>
    </row>
    <row r="33" spans="1:16" ht="127.5">
      <c r="A33" s="30">
        <v>24</v>
      </c>
      <c r="B33" s="31" t="s">
        <v>60</v>
      </c>
      <c r="C33" s="31" t="s">
        <v>79</v>
      </c>
      <c r="D33" s="29" t="s">
        <v>92</v>
      </c>
      <c r="E33" s="37" t="s">
        <v>93</v>
      </c>
      <c r="F33" s="31" t="s">
        <v>82</v>
      </c>
      <c r="G33" s="38">
        <v>1</v>
      </c>
      <c r="H33" s="52"/>
      <c r="I33" s="52"/>
      <c r="J33" s="52"/>
      <c r="K33" s="50">
        <f t="shared" si="2"/>
        <v>0</v>
      </c>
      <c r="L33" s="50">
        <f t="shared" si="3"/>
        <v>0</v>
      </c>
      <c r="M33" s="52"/>
      <c r="N33" s="52"/>
      <c r="O33" s="52"/>
      <c r="P33" s="55"/>
    </row>
    <row r="34" spans="1:16" ht="127.5">
      <c r="A34" s="28">
        <v>25</v>
      </c>
      <c r="B34" s="31" t="s">
        <v>60</v>
      </c>
      <c r="C34" s="31" t="s">
        <v>79</v>
      </c>
      <c r="D34" s="42" t="s">
        <v>94</v>
      </c>
      <c r="E34" s="44" t="s">
        <v>173</v>
      </c>
      <c r="F34" s="43" t="s">
        <v>64</v>
      </c>
      <c r="G34" s="38">
        <v>1</v>
      </c>
      <c r="H34" s="52"/>
      <c r="I34" s="52"/>
      <c r="J34" s="52"/>
      <c r="K34" s="50">
        <f t="shared" si="2"/>
        <v>0</v>
      </c>
      <c r="L34" s="50">
        <f t="shared" si="3"/>
        <v>0</v>
      </c>
      <c r="M34" s="52"/>
      <c r="N34" s="52"/>
      <c r="O34" s="52"/>
      <c r="P34" s="55"/>
    </row>
    <row r="35" spans="1:16" ht="76.5">
      <c r="A35" s="30">
        <v>26</v>
      </c>
      <c r="B35" s="31" t="s">
        <v>60</v>
      </c>
      <c r="C35" s="31" t="s">
        <v>95</v>
      </c>
      <c r="D35" s="42" t="s">
        <v>96</v>
      </c>
      <c r="E35" s="31" t="s">
        <v>97</v>
      </c>
      <c r="F35" s="43" t="s">
        <v>98</v>
      </c>
      <c r="G35" s="45">
        <v>1</v>
      </c>
      <c r="H35" s="52"/>
      <c r="I35" s="52"/>
      <c r="J35" s="52"/>
      <c r="K35" s="50">
        <f t="shared" si="2"/>
        <v>0</v>
      </c>
      <c r="L35" s="50">
        <f t="shared" si="3"/>
        <v>0</v>
      </c>
      <c r="M35" s="52"/>
      <c r="N35" s="52"/>
      <c r="O35" s="52"/>
      <c r="P35" s="55"/>
    </row>
    <row r="36" spans="1:16" ht="267.75">
      <c r="A36" s="30">
        <v>27</v>
      </c>
      <c r="B36" s="31" t="s">
        <v>60</v>
      </c>
      <c r="C36" s="31" t="s">
        <v>99</v>
      </c>
      <c r="D36" s="42" t="s">
        <v>100</v>
      </c>
      <c r="E36" s="43" t="s">
        <v>101</v>
      </c>
      <c r="F36" s="43" t="s">
        <v>98</v>
      </c>
      <c r="G36" s="45">
        <v>1</v>
      </c>
      <c r="H36" s="52"/>
      <c r="I36" s="52"/>
      <c r="J36" s="52"/>
      <c r="K36" s="50">
        <f t="shared" si="2"/>
        <v>0</v>
      </c>
      <c r="L36" s="50">
        <f t="shared" si="3"/>
        <v>0</v>
      </c>
      <c r="M36" s="52"/>
      <c r="N36" s="52"/>
      <c r="O36" s="52"/>
      <c r="P36" s="55"/>
    </row>
    <row r="37" spans="1:16" ht="357">
      <c r="A37" s="28">
        <v>28</v>
      </c>
      <c r="B37" s="31" t="s">
        <v>60</v>
      </c>
      <c r="C37" s="31" t="s">
        <v>102</v>
      </c>
      <c r="D37" s="42" t="s">
        <v>103</v>
      </c>
      <c r="E37" s="43" t="s">
        <v>104</v>
      </c>
      <c r="F37" s="43" t="s">
        <v>105</v>
      </c>
      <c r="G37" s="45">
        <v>12</v>
      </c>
      <c r="H37" s="52"/>
      <c r="I37" s="52"/>
      <c r="J37" s="52"/>
      <c r="K37" s="50">
        <f t="shared" si="2"/>
        <v>0</v>
      </c>
      <c r="L37" s="50">
        <f t="shared" si="3"/>
        <v>0</v>
      </c>
      <c r="M37" s="52"/>
      <c r="N37" s="52"/>
      <c r="O37" s="52"/>
      <c r="P37" s="55"/>
    </row>
    <row r="38" spans="1:16" ht="178.5">
      <c r="A38" s="30">
        <v>29</v>
      </c>
      <c r="B38" s="31" t="s">
        <v>60</v>
      </c>
      <c r="C38" s="31" t="s">
        <v>102</v>
      </c>
      <c r="D38" s="42" t="s">
        <v>106</v>
      </c>
      <c r="E38" s="43" t="s">
        <v>107</v>
      </c>
      <c r="F38" s="43" t="s">
        <v>105</v>
      </c>
      <c r="G38" s="38">
        <v>12</v>
      </c>
      <c r="H38" s="52"/>
      <c r="I38" s="52"/>
      <c r="J38" s="52"/>
      <c r="K38" s="50">
        <f t="shared" si="2"/>
        <v>0</v>
      </c>
      <c r="L38" s="50">
        <f t="shared" si="3"/>
        <v>0</v>
      </c>
      <c r="M38" s="52"/>
      <c r="N38" s="52"/>
      <c r="O38" s="52"/>
      <c r="P38" s="55"/>
    </row>
    <row r="39" spans="1:16" ht="127.5">
      <c r="A39" s="30">
        <v>30</v>
      </c>
      <c r="B39" s="31" t="s">
        <v>60</v>
      </c>
      <c r="C39" s="31" t="s">
        <v>102</v>
      </c>
      <c r="D39" s="42" t="s">
        <v>108</v>
      </c>
      <c r="E39" s="43" t="s">
        <v>109</v>
      </c>
      <c r="F39" s="43" t="s">
        <v>105</v>
      </c>
      <c r="G39" s="38">
        <v>4</v>
      </c>
      <c r="H39" s="52"/>
      <c r="I39" s="52"/>
      <c r="J39" s="52"/>
      <c r="K39" s="50">
        <f t="shared" si="2"/>
        <v>0</v>
      </c>
      <c r="L39" s="50">
        <f t="shared" si="3"/>
        <v>0</v>
      </c>
      <c r="M39" s="52"/>
      <c r="N39" s="52"/>
      <c r="O39" s="52"/>
      <c r="P39" s="55"/>
    </row>
    <row r="40" spans="1:16" ht="127.5">
      <c r="A40" s="28">
        <v>31</v>
      </c>
      <c r="B40" s="31" t="s">
        <v>60</v>
      </c>
      <c r="C40" s="31" t="s">
        <v>110</v>
      </c>
      <c r="D40" s="42" t="s">
        <v>111</v>
      </c>
      <c r="E40" s="43" t="s">
        <v>112</v>
      </c>
      <c r="F40" s="43" t="s">
        <v>113</v>
      </c>
      <c r="G40" s="38">
        <v>1</v>
      </c>
      <c r="H40" s="52"/>
      <c r="I40" s="52"/>
      <c r="J40" s="52"/>
      <c r="K40" s="50">
        <f t="shared" si="2"/>
        <v>0</v>
      </c>
      <c r="L40" s="50">
        <f t="shared" si="3"/>
        <v>0</v>
      </c>
      <c r="M40" s="52"/>
      <c r="N40" s="52"/>
      <c r="O40" s="52"/>
      <c r="P40" s="55"/>
    </row>
    <row r="41" spans="1:16" ht="76.5">
      <c r="A41" s="30">
        <v>32</v>
      </c>
      <c r="B41" s="31" t="s">
        <v>60</v>
      </c>
      <c r="C41" s="31" t="s">
        <v>114</v>
      </c>
      <c r="D41" s="29" t="s">
        <v>115</v>
      </c>
      <c r="E41" s="43" t="s">
        <v>116</v>
      </c>
      <c r="F41" s="31" t="s">
        <v>14</v>
      </c>
      <c r="G41" s="38">
        <v>4</v>
      </c>
      <c r="H41" s="52"/>
      <c r="I41" s="52"/>
      <c r="J41" s="52"/>
      <c r="K41" s="50">
        <f t="shared" si="2"/>
        <v>0</v>
      </c>
      <c r="L41" s="50">
        <f t="shared" si="3"/>
        <v>0</v>
      </c>
      <c r="M41" s="52"/>
      <c r="N41" s="52"/>
      <c r="O41" s="52"/>
      <c r="P41" s="55"/>
    </row>
    <row r="42" spans="1:16" ht="51">
      <c r="A42" s="30">
        <v>33</v>
      </c>
      <c r="B42" s="31" t="s">
        <v>60</v>
      </c>
      <c r="C42" s="31" t="s">
        <v>117</v>
      </c>
      <c r="D42" s="29" t="s">
        <v>118</v>
      </c>
      <c r="E42" s="43" t="s">
        <v>119</v>
      </c>
      <c r="F42" s="43" t="s">
        <v>119</v>
      </c>
      <c r="G42" s="38">
        <v>50</v>
      </c>
      <c r="H42" s="52"/>
      <c r="I42" s="52"/>
      <c r="J42" s="52"/>
      <c r="K42" s="50">
        <f t="shared" si="2"/>
        <v>0</v>
      </c>
      <c r="L42" s="50">
        <f t="shared" si="3"/>
        <v>0</v>
      </c>
      <c r="M42" s="52"/>
      <c r="N42" s="52"/>
      <c r="O42" s="52"/>
      <c r="P42" s="55"/>
    </row>
    <row r="43" spans="1:16" ht="102">
      <c r="A43" s="28">
        <v>34</v>
      </c>
      <c r="B43" s="31" t="s">
        <v>60</v>
      </c>
      <c r="C43" s="31" t="s">
        <v>120</v>
      </c>
      <c r="D43" s="29" t="s">
        <v>121</v>
      </c>
      <c r="E43" s="43" t="s">
        <v>122</v>
      </c>
      <c r="F43" s="43" t="s">
        <v>123</v>
      </c>
      <c r="G43" s="38">
        <v>5</v>
      </c>
      <c r="H43" s="52"/>
      <c r="I43" s="52"/>
      <c r="J43" s="52"/>
      <c r="K43" s="50">
        <f t="shared" si="2"/>
        <v>0</v>
      </c>
      <c r="L43" s="50">
        <f t="shared" si="3"/>
        <v>0</v>
      </c>
      <c r="M43" s="52"/>
      <c r="N43" s="52"/>
      <c r="O43" s="52"/>
      <c r="P43" s="55"/>
    </row>
    <row r="44" spans="1:16" ht="102">
      <c r="A44" s="30">
        <v>35</v>
      </c>
      <c r="B44" s="31" t="s">
        <v>60</v>
      </c>
      <c r="C44" s="31" t="s">
        <v>120</v>
      </c>
      <c r="D44" s="29" t="s">
        <v>124</v>
      </c>
      <c r="E44" s="31" t="s">
        <v>125</v>
      </c>
      <c r="F44" s="43" t="s">
        <v>123</v>
      </c>
      <c r="G44" s="38">
        <v>5</v>
      </c>
      <c r="H44" s="52"/>
      <c r="I44" s="52"/>
      <c r="J44" s="52"/>
      <c r="K44" s="50">
        <f t="shared" si="2"/>
        <v>0</v>
      </c>
      <c r="L44" s="50">
        <f t="shared" si="3"/>
        <v>0</v>
      </c>
      <c r="M44" s="52"/>
      <c r="N44" s="52"/>
      <c r="O44" s="52"/>
      <c r="P44" s="55"/>
    </row>
    <row r="45" spans="1:16" ht="153">
      <c r="A45" s="30">
        <v>36</v>
      </c>
      <c r="B45" s="31" t="s">
        <v>60</v>
      </c>
      <c r="C45" s="31" t="s">
        <v>126</v>
      </c>
      <c r="D45" s="29" t="s">
        <v>127</v>
      </c>
      <c r="E45" s="31" t="s">
        <v>128</v>
      </c>
      <c r="F45" s="43" t="s">
        <v>129</v>
      </c>
      <c r="G45" s="38">
        <v>10</v>
      </c>
      <c r="H45" s="52"/>
      <c r="I45" s="52"/>
      <c r="J45" s="52"/>
      <c r="K45" s="50">
        <f t="shared" si="2"/>
        <v>0</v>
      </c>
      <c r="L45" s="50">
        <f t="shared" si="3"/>
        <v>0</v>
      </c>
      <c r="M45" s="52"/>
      <c r="N45" s="52"/>
      <c r="O45" s="52"/>
      <c r="P45" s="55"/>
    </row>
    <row r="46" spans="1:16" ht="114.75">
      <c r="A46" s="28">
        <v>37</v>
      </c>
      <c r="B46" s="31" t="s">
        <v>60</v>
      </c>
      <c r="C46" s="31" t="s">
        <v>130</v>
      </c>
      <c r="D46" s="29" t="s">
        <v>131</v>
      </c>
      <c r="E46" s="31" t="s">
        <v>132</v>
      </c>
      <c r="F46" s="43" t="s">
        <v>129</v>
      </c>
      <c r="G46" s="38">
        <v>10</v>
      </c>
      <c r="H46" s="52"/>
      <c r="I46" s="52"/>
      <c r="J46" s="52"/>
      <c r="K46" s="50">
        <f t="shared" si="2"/>
        <v>0</v>
      </c>
      <c r="L46" s="50">
        <f t="shared" si="3"/>
        <v>0</v>
      </c>
      <c r="M46" s="52"/>
      <c r="N46" s="52"/>
      <c r="O46" s="52"/>
      <c r="P46" s="55"/>
    </row>
    <row r="47" spans="1:16" ht="140.25">
      <c r="A47" s="30">
        <v>38</v>
      </c>
      <c r="B47" s="31" t="s">
        <v>60</v>
      </c>
      <c r="C47" s="31" t="s">
        <v>133</v>
      </c>
      <c r="D47" s="39" t="s">
        <v>134</v>
      </c>
      <c r="E47" s="40" t="s">
        <v>135</v>
      </c>
      <c r="F47" s="40" t="s">
        <v>129</v>
      </c>
      <c r="G47" s="41">
        <v>10</v>
      </c>
      <c r="H47" s="52"/>
      <c r="I47" s="52"/>
      <c r="J47" s="52"/>
      <c r="K47" s="50">
        <f t="shared" si="2"/>
        <v>0</v>
      </c>
      <c r="L47" s="50">
        <f t="shared" si="3"/>
        <v>0</v>
      </c>
      <c r="M47" s="52"/>
      <c r="N47" s="52"/>
      <c r="O47" s="52"/>
      <c r="P47" s="55"/>
    </row>
    <row r="48" spans="1:16" ht="89.25">
      <c r="A48" s="30">
        <v>39</v>
      </c>
      <c r="B48" s="31" t="s">
        <v>60</v>
      </c>
      <c r="C48" s="31" t="s">
        <v>136</v>
      </c>
      <c r="D48" s="29" t="s">
        <v>137</v>
      </c>
      <c r="E48" s="31" t="s">
        <v>138</v>
      </c>
      <c r="F48" s="31" t="s">
        <v>139</v>
      </c>
      <c r="G48" s="46">
        <v>2</v>
      </c>
      <c r="H48" s="52"/>
      <c r="I48" s="52"/>
      <c r="J48" s="52"/>
      <c r="K48" s="50">
        <f t="shared" si="2"/>
        <v>0</v>
      </c>
      <c r="L48" s="50">
        <f t="shared" si="3"/>
        <v>0</v>
      </c>
      <c r="M48" s="52"/>
      <c r="N48" s="52"/>
      <c r="O48" s="52"/>
      <c r="P48" s="55"/>
    </row>
    <row r="49" spans="1:16" ht="51">
      <c r="A49" s="28">
        <v>40</v>
      </c>
      <c r="B49" s="31" t="s">
        <v>60</v>
      </c>
      <c r="C49" s="31" t="s">
        <v>140</v>
      </c>
      <c r="D49" s="29" t="s">
        <v>141</v>
      </c>
      <c r="E49" s="31" t="s">
        <v>142</v>
      </c>
      <c r="F49" s="31" t="s">
        <v>139</v>
      </c>
      <c r="G49" s="28">
        <v>10</v>
      </c>
      <c r="H49" s="52"/>
      <c r="I49" s="52"/>
      <c r="J49" s="52"/>
      <c r="K49" s="50">
        <f t="shared" si="2"/>
        <v>0</v>
      </c>
      <c r="L49" s="50">
        <f t="shared" si="3"/>
        <v>0</v>
      </c>
      <c r="M49" s="52"/>
      <c r="N49" s="52"/>
      <c r="O49" s="52"/>
      <c r="P49" s="55"/>
    </row>
    <row r="50" spans="1:16" ht="51">
      <c r="A50" s="30">
        <v>41</v>
      </c>
      <c r="B50" s="31" t="s">
        <v>60</v>
      </c>
      <c r="C50" s="31" t="s">
        <v>143</v>
      </c>
      <c r="D50" s="29" t="s">
        <v>144</v>
      </c>
      <c r="E50" s="31" t="s">
        <v>145</v>
      </c>
      <c r="F50" s="31" t="s">
        <v>146</v>
      </c>
      <c r="G50" s="28">
        <v>1</v>
      </c>
      <c r="H50" s="52"/>
      <c r="I50" s="52"/>
      <c r="J50" s="52"/>
      <c r="K50" s="50">
        <f t="shared" si="2"/>
        <v>0</v>
      </c>
      <c r="L50" s="50">
        <f t="shared" si="3"/>
        <v>0</v>
      </c>
      <c r="M50" s="52"/>
      <c r="N50" s="52"/>
      <c r="O50" s="52"/>
      <c r="P50" s="55"/>
    </row>
    <row r="51" spans="1:16" ht="89.25">
      <c r="A51" s="30">
        <v>42</v>
      </c>
      <c r="B51" s="31" t="s">
        <v>60</v>
      </c>
      <c r="C51" s="31" t="s">
        <v>147</v>
      </c>
      <c r="D51" s="29" t="s">
        <v>148</v>
      </c>
      <c r="E51" s="31" t="s">
        <v>149</v>
      </c>
      <c r="F51" s="31"/>
      <c r="G51" s="28">
        <v>10</v>
      </c>
      <c r="H51" s="52"/>
      <c r="I51" s="52"/>
      <c r="J51" s="52"/>
      <c r="K51" s="50">
        <f t="shared" si="2"/>
        <v>0</v>
      </c>
      <c r="L51" s="50">
        <f t="shared" si="3"/>
        <v>0</v>
      </c>
      <c r="M51" s="52"/>
      <c r="N51" s="52"/>
      <c r="O51" s="52"/>
      <c r="P51" s="55"/>
    </row>
    <row r="52" spans="1:16" ht="51">
      <c r="A52" s="28">
        <v>43</v>
      </c>
      <c r="B52" s="31" t="s">
        <v>60</v>
      </c>
      <c r="C52" s="31" t="s">
        <v>61</v>
      </c>
      <c r="D52" s="29" t="s">
        <v>150</v>
      </c>
      <c r="E52" s="31" t="s">
        <v>151</v>
      </c>
      <c r="F52" s="31"/>
      <c r="G52" s="28">
        <v>3</v>
      </c>
      <c r="H52" s="52"/>
      <c r="I52" s="52"/>
      <c r="J52" s="52"/>
      <c r="K52" s="50">
        <f t="shared" si="2"/>
        <v>0</v>
      </c>
      <c r="L52" s="50">
        <f t="shared" si="3"/>
        <v>0</v>
      </c>
      <c r="M52" s="52"/>
      <c r="N52" s="52"/>
      <c r="O52" s="52"/>
      <c r="P52" s="55"/>
    </row>
    <row r="53" spans="1:16" ht="89.25">
      <c r="A53" s="30">
        <v>44</v>
      </c>
      <c r="B53" s="47" t="s">
        <v>60</v>
      </c>
      <c r="C53" s="31" t="s">
        <v>152</v>
      </c>
      <c r="D53" s="29" t="s">
        <v>153</v>
      </c>
      <c r="E53" s="31" t="s">
        <v>154</v>
      </c>
      <c r="F53" s="31"/>
      <c r="G53" s="28">
        <v>2</v>
      </c>
      <c r="H53" s="52"/>
      <c r="I53" s="52"/>
      <c r="J53" s="52"/>
      <c r="K53" s="50">
        <f t="shared" si="2"/>
        <v>0</v>
      </c>
      <c r="L53" s="50">
        <f t="shared" si="3"/>
        <v>0</v>
      </c>
      <c r="M53" s="52"/>
      <c r="N53" s="52"/>
      <c r="O53" s="52"/>
      <c r="P53" s="55"/>
    </row>
    <row r="54" spans="1:16" ht="38.25">
      <c r="A54" s="30">
        <v>45</v>
      </c>
      <c r="B54" s="47" t="s">
        <v>60</v>
      </c>
      <c r="C54" s="31" t="s">
        <v>155</v>
      </c>
      <c r="D54" s="29" t="s">
        <v>156</v>
      </c>
      <c r="E54" s="31" t="s">
        <v>157</v>
      </c>
      <c r="F54" s="31"/>
      <c r="G54" s="28">
        <v>6</v>
      </c>
      <c r="H54" s="52"/>
      <c r="I54" s="52"/>
      <c r="J54" s="52"/>
      <c r="K54" s="50">
        <f t="shared" si="2"/>
        <v>0</v>
      </c>
      <c r="L54" s="50">
        <f t="shared" si="3"/>
        <v>0</v>
      </c>
      <c r="M54" s="52"/>
      <c r="N54" s="52"/>
      <c r="O54" s="52"/>
      <c r="P54" s="55"/>
    </row>
    <row r="55" spans="1:16" ht="25.5">
      <c r="A55" s="28">
        <v>46</v>
      </c>
      <c r="B55" s="47" t="s">
        <v>60</v>
      </c>
      <c r="C55" s="31" t="s">
        <v>158</v>
      </c>
      <c r="D55" s="29" t="s">
        <v>159</v>
      </c>
      <c r="E55" s="31" t="s">
        <v>160</v>
      </c>
      <c r="F55" s="31"/>
      <c r="G55" s="28">
        <v>4</v>
      </c>
      <c r="H55" s="52"/>
      <c r="I55" s="52"/>
      <c r="J55" s="52"/>
      <c r="K55" s="50">
        <f t="shared" si="2"/>
        <v>0</v>
      </c>
      <c r="L55" s="50">
        <f t="shared" si="3"/>
        <v>0</v>
      </c>
      <c r="M55" s="52"/>
      <c r="N55" s="52"/>
      <c r="O55" s="52"/>
      <c r="P55" s="55"/>
    </row>
    <row r="56" spans="1:16" ht="89.25">
      <c r="A56" s="30">
        <v>47</v>
      </c>
      <c r="B56" s="47" t="s">
        <v>60</v>
      </c>
      <c r="C56" s="31" t="s">
        <v>161</v>
      </c>
      <c r="D56" s="29" t="s">
        <v>162</v>
      </c>
      <c r="E56" s="31" t="s">
        <v>163</v>
      </c>
      <c r="F56" s="31"/>
      <c r="G56" s="28">
        <v>1</v>
      </c>
      <c r="H56" s="52"/>
      <c r="I56" s="52"/>
      <c r="J56" s="52"/>
      <c r="K56" s="50">
        <f t="shared" si="2"/>
        <v>0</v>
      </c>
      <c r="L56" s="50">
        <f t="shared" si="3"/>
        <v>0</v>
      </c>
      <c r="M56" s="52"/>
      <c r="N56" s="52"/>
      <c r="O56" s="52"/>
      <c r="P56" s="55"/>
    </row>
    <row r="57" spans="1:16" ht="89.25">
      <c r="A57" s="30">
        <v>48</v>
      </c>
      <c r="B57" s="47" t="s">
        <v>60</v>
      </c>
      <c r="C57" s="31" t="s">
        <v>164</v>
      </c>
      <c r="D57" s="29" t="s">
        <v>165</v>
      </c>
      <c r="E57" s="31" t="s">
        <v>166</v>
      </c>
      <c r="F57" s="31"/>
      <c r="G57" s="28">
        <v>1</v>
      </c>
      <c r="H57" s="52"/>
      <c r="I57" s="52"/>
      <c r="J57" s="52"/>
      <c r="K57" s="50">
        <f t="shared" si="2"/>
        <v>0</v>
      </c>
      <c r="L57" s="50">
        <f t="shared" si="3"/>
        <v>0</v>
      </c>
      <c r="M57" s="52"/>
      <c r="N57" s="52"/>
      <c r="O57" s="52"/>
      <c r="P57" s="55"/>
    </row>
    <row r="58" spans="1:16" ht="51">
      <c r="A58" s="28">
        <v>49</v>
      </c>
      <c r="B58" s="47" t="s">
        <v>60</v>
      </c>
      <c r="C58" s="31" t="s">
        <v>167</v>
      </c>
      <c r="D58" s="29" t="s">
        <v>168</v>
      </c>
      <c r="E58" s="31" t="s">
        <v>169</v>
      </c>
      <c r="F58" s="31"/>
      <c r="G58" s="28">
        <v>1</v>
      </c>
      <c r="H58" s="52"/>
      <c r="I58" s="52"/>
      <c r="J58" s="52"/>
      <c r="K58" s="50">
        <f t="shared" si="2"/>
        <v>0</v>
      </c>
      <c r="L58" s="50">
        <f t="shared" si="3"/>
        <v>0</v>
      </c>
      <c r="M58" s="52"/>
      <c r="N58" s="52"/>
      <c r="O58" s="52"/>
      <c r="P58" s="55"/>
    </row>
    <row r="59" spans="1:16" ht="38.25">
      <c r="A59" s="30">
        <v>50</v>
      </c>
      <c r="B59" s="47" t="s">
        <v>60</v>
      </c>
      <c r="C59" s="31" t="s">
        <v>170</v>
      </c>
      <c r="D59" s="29" t="s">
        <v>171</v>
      </c>
      <c r="E59" s="31" t="s">
        <v>160</v>
      </c>
      <c r="F59" s="31"/>
      <c r="G59" s="28">
        <v>10</v>
      </c>
      <c r="H59" s="52"/>
      <c r="I59" s="52"/>
      <c r="J59" s="52"/>
      <c r="K59" s="50">
        <f t="shared" si="2"/>
        <v>0</v>
      </c>
      <c r="L59" s="50">
        <f t="shared" si="3"/>
        <v>0</v>
      </c>
      <c r="M59" s="52"/>
      <c r="N59" s="52"/>
      <c r="O59" s="52"/>
      <c r="P59" s="55"/>
    </row>
    <row r="60" spans="1:16" ht="13.5" thickBot="1">
      <c r="A60" s="51"/>
      <c r="B60" s="51"/>
      <c r="C60" s="56"/>
      <c r="D60" s="57"/>
      <c r="E60" s="57"/>
      <c r="F60" s="58"/>
      <c r="G60" s="59"/>
      <c r="H60" s="55"/>
      <c r="I60" s="60" t="s">
        <v>22</v>
      </c>
      <c r="J60" s="61"/>
      <c r="K60" s="61"/>
      <c r="L60" s="62">
        <f>SUM(L45:L59)</f>
        <v>0</v>
      </c>
      <c r="M60" s="55"/>
      <c r="N60" s="55"/>
      <c r="O60" s="55"/>
      <c r="P60" s="55"/>
    </row>
    <row r="61" spans="1:16" ht="12.75">
      <c r="A61" s="51"/>
      <c r="B61" s="51"/>
      <c r="C61" s="56"/>
      <c r="D61" s="57"/>
      <c r="E61" s="57"/>
      <c r="F61" s="58"/>
      <c r="G61" s="59"/>
      <c r="H61" s="55"/>
      <c r="I61" s="55"/>
      <c r="J61" s="55"/>
      <c r="K61" s="55"/>
      <c r="L61" s="55"/>
      <c r="M61" s="55"/>
      <c r="N61" s="55"/>
      <c r="O61" s="55"/>
      <c r="P61" s="55"/>
    </row>
    <row r="62" spans="1:16" ht="12.75">
      <c r="A62" s="51"/>
      <c r="B62" s="51"/>
      <c r="C62" s="56"/>
      <c r="D62" s="57"/>
      <c r="E62" s="57"/>
      <c r="F62" s="58"/>
      <c r="G62" s="59"/>
      <c r="H62" s="55"/>
      <c r="I62" s="55"/>
      <c r="J62" s="55"/>
      <c r="K62" s="55"/>
      <c r="L62" s="55"/>
      <c r="M62" s="55"/>
      <c r="N62" s="55"/>
      <c r="O62" s="55"/>
      <c r="P62" s="55"/>
    </row>
  </sheetData>
  <sheetProtection/>
  <autoFilter ref="A9:O25"/>
  <mergeCells count="4">
    <mergeCell ref="A1:O1"/>
    <mergeCell ref="A3:O3"/>
    <mergeCell ref="A5:O5"/>
    <mergeCell ref="I60:K60"/>
  </mergeCells>
  <printOptions/>
  <pageMargins left="0.7480314960629921" right="0.7480314960629921" top="0.984251968503937" bottom="0.984251968503937" header="0" footer="0"/>
  <pageSetup horizontalDpi="600" verticalDpi="600" orientation="portrait"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Genomica</dc:creator>
  <cp:keywords/>
  <dc:description/>
  <cp:lastModifiedBy>df</cp:lastModifiedBy>
  <cp:lastPrinted>2011-08-11T15:53:00Z</cp:lastPrinted>
  <dcterms:created xsi:type="dcterms:W3CDTF">2011-01-04T12:19:35Z</dcterms:created>
  <dcterms:modified xsi:type="dcterms:W3CDTF">2014-10-09T21:47:38Z</dcterms:modified>
  <cp:category/>
  <cp:version/>
  <cp:contentType/>
  <cp:contentStatus/>
</cp:coreProperties>
</file>