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7155" activeTab="0"/>
  </bookViews>
  <sheets>
    <sheet name="ANEXO 3" sheetId="1" r:id="rId1"/>
  </sheets>
  <definedNames/>
  <calcPr fullCalcOnLoad="1"/>
</workbook>
</file>

<file path=xl/sharedStrings.xml><?xml version="1.0" encoding="utf-8"?>
<sst xmlns="http://schemas.openxmlformats.org/spreadsheetml/2006/main" count="349" uniqueCount="234">
  <si>
    <t>SUMINISTRO DE RESPUESTOS POR 5 AÑOS  (RESPONDER SI O NO)</t>
  </si>
  <si>
    <t>TIEMPO DE RESPÚESTA A LA GARANTIA (RESPUESTA 24 Ó 48)</t>
  </si>
  <si>
    <t>GARANTIA OFERTADA  (EN AÑOS 2, 3, 4)</t>
  </si>
  <si>
    <t>UNIVERSIDAD DISTRITAL FRANCISCO JOSE DE CALDAS</t>
  </si>
  <si>
    <t>DESCRIPCION ITEM COTIZADO</t>
  </si>
  <si>
    <t>MARCA COTIZADA</t>
  </si>
  <si>
    <t xml:space="preserve">VALOR UNITARIO </t>
  </si>
  <si>
    <t>VALOR IVA</t>
  </si>
  <si>
    <t>VALOR TOTAL DEL ITEM</t>
  </si>
  <si>
    <t>VALOR PROPUESTA DEL GRUPO</t>
  </si>
  <si>
    <t>FACULTAD</t>
  </si>
  <si>
    <t>FASAB</t>
  </si>
  <si>
    <t>FCE</t>
  </si>
  <si>
    <t>CANTIDAD</t>
  </si>
  <si>
    <t>ITEM</t>
  </si>
  <si>
    <t xml:space="preserve">NOMBRE EQUIPO </t>
  </si>
  <si>
    <t xml:space="preserve">DESCRIPCIÓN  Y/O  CARACTERÍSTICAS </t>
  </si>
  <si>
    <t>REFERENCIA DEL EQUIPO</t>
  </si>
  <si>
    <t>MARCAS SUGERIDAS</t>
  </si>
  <si>
    <t>SHURE</t>
  </si>
  <si>
    <t>YAMAHA</t>
  </si>
  <si>
    <t>CUADRO ANEXO No. 3 FORMULARIO DE ESPECIFICACIONES TÉCNICAS MÍNIMAS Y PROPUESTA ECONÓMICA</t>
  </si>
  <si>
    <t>AVID</t>
  </si>
  <si>
    <t>MEZCLADOR TRICASTER 40</t>
  </si>
  <si>
    <t>Canales Conmutadores 14 – 6 externos, 4 internos, 4 entradas virtuales. Entrada de Video: 4, Componentes SD, Y/C. Proc Amp y balance de blancos por entrada. Conectividad de BNC. Fuentes de Red: 2 fuentes simultáneas en vivo a través de la conexión Gigabit, AirPlay®.  Recortes, Proc Amp y balance de blancos por entrada. Medios: 3 fuentes de medios digitales integradas para video y gráficos: DDR y GFX x 2 Generador de caracteres LiveText,  Entradas Virtuales: 4 canales independientes, 3 fuentes configurables por canal, un USK con DVE y controles de transiciones. DSK: 2 DSK, cada uno con DVE independiente. Motor de efectos TransWarp. Animation Store Creator.B7 24 escenarios virtuales HD. Salida de Video: Señal de salida A/V hasta 5 conexiones de salida, 2 BNC análogos configurables para Componentes o Y/C + Compuesto (Programa y AUX sólo-SD), Salida de red para transferencias en vivo. Grabación: Grabación nativa hasta 1080p,  Aux, codificación seleccionable QuickTime®, MPEG-2, AVI y H.264. Capacidad de Grabación: Almacena ~ 20 horas a 1080i o ~ 120 horas a 480i. Transferencia en Vivo Transferencia en vivo en HD utilizando Adobe® Flash® o Microsoft® Windows Media® Push/Pull. Entradas de Audio: 1/4” Mono (Mic) RCA x 2 Estéreo I/D (Línea). Salida de Audio: RCA x 2 Estéreo I/D 1/4” Estéreo (auriculares). Formatos Aceptados: Modelo NTSC: 1080/30p, 1080/24p, 1080/60i, 720/60p, 720/30p, 720/24p, 480i (16:9), 480i (4:3). Modelo Multinorma: Opciones de NTSC-J; PAL 1080p, 1080i, 720p, 576i (16:9), 576i (4:3). Formatos de Medios de Reproducción:AVI, DV, DVCPro, DVCProHD, FLV, F4V, H.263, H.264, MOV, MKV, MJPEG, MPEG (1, 2, todos los perfiles, transferencias de programas o de flujos de datos), MP4, WMV, WebM, PSD, PNG, TGA, BMP, JPEG, EXR, RAW, TIF, AIFF, MP3, WAV (incluyendo Apple ProRes). Monitoreo Salidas DVI, VGA y HDMI, interfaz del usuario y múltiples vistas, con capas seleccionables. Monitoreo de la Señal Forma de Onda y Vectorscopio integrados; acepta ITU-R Rec. 601 y 709. Procesamiento. Video: 4:4:4:4, Punto flotante de 32 bits. Audio: 2 canales, 96 kHz, Punto flotante de 32 bits. Aspecto Físico del Sistema 10,4 x 8,5 x 17,5 pulgadas (26,4 x 21,6 x 44,5 cm) 19 libras (8,6 kg).B11</t>
  </si>
  <si>
    <t>Tricaster 40</t>
  </si>
  <si>
    <t>NEWTEK</t>
  </si>
  <si>
    <t>CHARANGOS</t>
  </si>
  <si>
    <t>De Luthier</t>
  </si>
  <si>
    <t>Vicente Larrain</t>
  </si>
  <si>
    <t>N/A</t>
  </si>
  <si>
    <t>CONVOCATORIA PUBLICA  No. 009 DE 2014 CONTRATAR LA ADQUISICIÓN, INSTALACION Y CONFIGURACION DE EQUIPOS DE LABORATORIO DE LOS GRUPOS SONIDO Y MUSICA,  ASI COMO LA SOLUCIÓN INTEGRAL DE SONIDO CON DESTINO A LOS LABORATORIOS DE LAS FACULTADES DE CIENCIAS Y EDUCACIÓN Y ARTES-ASAB DE LA UNIVERSIDAD DISTRITAL FRANCISCO JOSÉ DE CALDAS, DE ACUERDO CON LAS CONDICIONES Y ESPECIFICACIONES PREVISTAS</t>
  </si>
  <si>
    <t>AUDIFONO AURICULAR DIADEMA</t>
  </si>
  <si>
    <r>
      <t xml:space="preserve">Audífonos con micrófono ultra resistentes para trabajo pesado en salas multimedia, o programas con reconocimiento de voz. Audífonos con micrófono incorporado, para uso académico pesado.   Diseño de alto Impacto.    Cable fijo de 1.8 metros extra-resistente y de fácil cambio. </t>
    </r>
    <r>
      <rPr>
        <b/>
        <sz val="10"/>
        <rFont val="Arial"/>
        <family val="2"/>
      </rPr>
      <t xml:space="preserve">ESPECIFICACIONES:   </t>
    </r>
    <r>
      <rPr>
        <sz val="10"/>
        <rFont val="Arial"/>
        <family val="0"/>
      </rPr>
      <t>Cable estándar sin control de volumen. Un extremo modular (lado del audífono) y el otro dos plug stereo de 3.5mm.   Micrófono rígido en el eje vertical    Longitud del cable: 1.8m    Diámetro del conector del audífono y del micrófono: 3.5mm</t>
    </r>
  </si>
  <si>
    <t>LABS SR-201-MP</t>
  </si>
  <si>
    <t>STUDYROOM</t>
  </si>
  <si>
    <t>SOLUCION INTEGRAL AUDITORIO ALAC</t>
  </si>
  <si>
    <t>Incluye:
ALTAVOCES ACTIVOS  Cuatro (4) altavoz de 2 vías de rango completo también utilizable como monitor de piso altavoz de graves de 10" con bobina móvil de 4" driver de agudos de 1" con bobina móvil de 1,75" 1000 watts clase D respuesta en frecuencia (-3dB): 56 Hz - 20 kHz máx. SPL: 129 dB entrada mic/línea regulable por separado entrada adicional para nivel de línea conexión RCA salida directa y de suma conexión para un regulador de volumen regulable a distancia con enchufe de dispositivo frío bloqueable función tilt directa para el ajuste sencillo de la caja entre una radiación recta o una dirigida 7,5° hacia abajo con prácticas roscas M10 (3x) para colgar carcasa: estable carcasa ABS con rejilla frontal de acero medidas (alt.xanch.xprof.): 519 x 320 x 300 mm peso: 14,5 kg
SOLUCION INTEGRAL ILUMINACION   Instalación, programación, accesorios y puesta en funcionamiento del sistema de iluminación, CONTROLADOR CHAUVET DMX OBEY 70, 4 REFLECTORES CHAUVET LED PAR OVATION F-165WW, 4 REFLECTORES CHAUVET LED PAR SLIMPARTRI12IR</t>
  </si>
  <si>
    <t>K10
CHAUVET</t>
  </si>
  <si>
    <t>QSC, MACKIE
CHAUVET</t>
  </si>
  <si>
    <t>SOLUCION INTEGRAL DE GRABACIÓN DE INSTRUMENTOS ACÚSTICOS Y VOCES CON MEJORA ACÚSTICA PARA LA CAPTURA DE  INSTRUMENTOS</t>
  </si>
  <si>
    <t>1  SOLUCION INTEGRAL DE INSONORIZACION ACUSTICA    Tratamiento acústico en los linderos del estudio, reforzando los muros con materiales acústicos absorbentes y con sistemas de difusión como resonadores indirectos, Bass Trap, difusores pasivos. Realizar un sistema de sellamiento con cámara de vacío con disipación, para este proceso reformando la armazón de la ventana y rediseño de la inclinación de los cristales.</t>
  </si>
  <si>
    <t>1 INTERFASE DE GRABACION   Tarjeta PCIe con potencia DSP adicional (hasta un factor 5 más potente que un sistema con HD Accelcard), Hasta 256 pistas  con una tarjeta, 64 entradas y salidas con interfaces AVID Ampliable con tarjetas HDX adicionales, Más compensación de retardo (16.383 muestras), Nuevo protocolo plug-in AAX, Formatos RTAS y AudioSuite, Incluye la ultima version del software Pro Tools y Cable Kit.</t>
  </si>
  <si>
    <t>HDX</t>
  </si>
  <si>
    <t>1 PREAMPLIFICADOR PARA AUDIFONOS   Amplificador de Distribución de Audífonos de Alta-Potencia 8-Canales, Sistema de amplificador de audífonos profesional multipropósito para aplicación de escenario y studio, Ocho secciones de amplificador totalmente independientes estéreo de alta potencia en un rack de espacio, Dos salidas principales estéreo para dos mezclas independientes, accesibles de todos los ocho canals, Ocho entradas directas independientes proveen hasta octavas mezclas estéreo individuales, Control de nivel de salida y medidor de salida LED en cada canal, Interruptor de mono/estéreo por canal para más flexibilidad, Conector de entrada directa en cada canal para fácil conexión de cualquier fuente de sonido, Salidas en paralelo permiten en cascada de varios amplificadores de auriculares, Transformador toroidal para operación sin ruido y baja interferencia magnética</t>
  </si>
  <si>
    <t>PHA8800</t>
  </si>
  <si>
    <t>PHONIC, PRESONUS</t>
  </si>
  <si>
    <t>1 DISCO DURO   Disco Duro firewire 800, USB 3 con capacidad de 3TB, Cuerpo metalico</t>
  </si>
  <si>
    <t>LACIE 3TB</t>
  </si>
  <si>
    <t>LACIE</t>
  </si>
  <si>
    <t>1 RACK PARA TRANSPORTE   Rack para Consola YAMAHA LS9-32, en madera con manijas para transporte y portacandados, se debe incluir el candado e incluir Cable de datos FIREWIRE de 400MB a 800MB, de 2 metros.</t>
  </si>
  <si>
    <t>RACK LS9</t>
  </si>
  <si>
    <t>GENERICO</t>
  </si>
  <si>
    <t>1 RACK PARA TRANSPORTE   Rack con ruedas para amplificador LINE 6 DT50 212 COMBO. Debe incluir 1 Cable de datos FIREWIRE de 800MB a THUNDERBOLT, de 2 metros.</t>
  </si>
  <si>
    <t>RACK KLINE6</t>
  </si>
  <si>
    <t>1 MICROFONOS DE CONDENSADOR PARA ESTUDIO   9 patrones polares: cardioide, cardioide de ancho espectro, figura de 8, hipercardioide, omnidireccional y 4 mezclas de patrones, Respuesta en frecuencia: 20Hz - 20kHz, Pad de 6/12/18dBFiltro paso alto a 40/80/160Hz, SPL máximo de 140dB, Cápsula CK12,Refuerzo por encima de 4kHz, LED de retención de pico, Modo de bloqueo para guardar las preferencias, Salida XLR FET sin transformador, Incluye cápsula de micrófono CK12, suspensión H85, filtro antipopping PF 80, pantalla antivientos W414X y estuche de aluminio</t>
  </si>
  <si>
    <t>C414 XLII PAIR</t>
  </si>
  <si>
    <t xml:space="preserve">AKG </t>
  </si>
  <si>
    <t>1 MICROFONO DE CONDENSADOR PARA ESTUDIO   Doble diafragma con cápsula K49, Patrones polares: Omnidireccional, cardioide de ancho espectro, cardioide, hipercardioide, figura de 8 y una posición intermedia en cada caso, Respuesta en frecuencia: 20Hz - 20kHz, Sensibilidad: 34/47/62mV/Pa (omnidireccional/cardioide/figura de 8), Impedancia nominal: 50 Ohmios, Impedancia nominal de carga: 1000 Ohmios, Diámetro: 70mm, Longitud: 201mm, Incluye un estuche de aluminio, un cable de conexión de micrófono de 8 pines, la fuente de alimentación N 149 A con unidad de conexión maestra, la suspensión elástica EA 170 y una funda antipolvo</t>
  </si>
  <si>
    <t>M149 TUBE</t>
  </si>
  <si>
    <t>NEUMANN</t>
  </si>
  <si>
    <t>2 MONITORES DE ESTUDIO PROFESIONALES  Woofer de 5,25" (50W), Tweeter de 1" (50W), Respuesta en frecuencia: 52Hz - 21kHz (± 3dB), SPL máx. de 112,2dB, Ecualización para Graves/Medios/Agudos, Control de ganancia de entrada, Control de nivel de salida, Limitador, Blindado magnéticamente, Entrada analógica balanceada XLR, Dimensiones: 277 x 182 x 220 mm (Alto x Ancho x Profundo), Peso: 6,2kg</t>
  </si>
  <si>
    <t xml:space="preserve">KH 120A </t>
  </si>
  <si>
    <t>GENELEC, NEUMANN, FOCAL, TANNOY, KRK, PRESONUS</t>
  </si>
  <si>
    <t xml:space="preserve">1 PREAMPLIFICADOR PARA GRABACION   8 preamplificadores de micrófono híbridos con transistores emparejados con alimentación phantom de 48V Filtros paso alto Inversor de fase Atenuador PAD de -18dB, </t>
  </si>
  <si>
    <t>AVID PRE</t>
  </si>
  <si>
    <t>AVID, FOCUSRITE</t>
  </si>
  <si>
    <t>1 PREAMPLIFICADOR PARA GRABACION   Set de cables para asegurar compatibilidad y conectividad entre C24, I/O 16x16 y HDX</t>
  </si>
  <si>
    <t>CABLE KIT AVID PRE</t>
  </si>
  <si>
    <t>1 SELECTOR DE MONITOREO   Incluye control a distancia CSR-1, Tratamiento de señal completamente pasivo, Cinco entradas estéreo (2 digitales y 3 analógicas), 24-Bit/192kHz DAC (&gt;117dB rango dinámico)por SPDIF y TOSLINK, 3 pares de salidas de monitor con control de volumen individual Función Talkback directamente en la unidad, LED preciso de 30 segmentos, 2 salidas de auriculares con volumen independiente, Salidas MAIN y CUE para trabajo de diferentes fuentes de entrada</t>
  </si>
  <si>
    <t>CTRAL STATION PLUS REMOTE</t>
  </si>
  <si>
    <t>PRESONUS</t>
  </si>
  <si>
    <t>2 MICROFONOS DE CONDENSADOR PARA ESTUDIO  Patrones polares: Cardioide/supercardioide, Funciona con 2 baterías de 1,5V AA o a través de alimentación phantom, Interruptor de encendido/apagado, Respuesta en frecuencia: 50Hz - 20kHz, Impedancia: 200 Ohmios, Sensibilidad: 6mV/Pa (-44dBV), SPL máximo para 1% THD: 137dB, LED de chequeo de bateria, Incluye pantalla antivientos, pinza y estuche, Diámetro: 34mm, Longitud: 220mm, Peso: 275g, Color: Negro</t>
  </si>
  <si>
    <t>C1000S, C451</t>
  </si>
  <si>
    <t>AKG</t>
  </si>
  <si>
    <t>1 MICROFONO INALAMBRICO   2400 frecuencias seleccionables en un ancho de banda de 60 MHz, Tecnología de filtrado de sintonización de pistas, Hasta 60 sistemas compatibles preconfigurados/Banda (140 w/Bandas múltiples, según la región), Selección automática de frecuencia en red, Instalación automática de transmisor (incluida la carga personalizada de grupo), Memoria Flash para almacenar seis grupos de frecuencia personalizada de 60 canales Compresión/expansión de referencia de audio patentado de Shure, Pantalla de cristal líquido iluminada con bits asignados multifunction, USB incorporado &amp; Compatibilidad con Ethernet Network, Software de monitoreo/control Wireless Workbench de Shure, Antenas remotas Diversidad controlada por microprocesador de Shure</t>
  </si>
  <si>
    <t>UR24D/BETA58A</t>
  </si>
  <si>
    <t>SHURE, AKG, SENNHEISER</t>
  </si>
  <si>
    <t>1 MICROFONO DINAMICO PARA GRABACION  Sucesor del modelo SH 55 "Elvismic", Patrón polar supercardioide, Cápsula mejorada que reduce el ruido y la retroalimentación, Adaptador de soporte, acabado gris y azul claro</t>
  </si>
  <si>
    <t>SUPER 55</t>
  </si>
  <si>
    <t>2 MICROFONO DINAMICO PARA GRABACION  Patrón polar: Supercardioide, Respuesta en frecuencia: 40 - 15000Hz, 350 Ohmios, Peso: 140g, Dimensiones: 55 x 34 x 134mm, Incluye pinza MZG 100 y bolsa, Color: Plateado</t>
  </si>
  <si>
    <t>E609</t>
  </si>
  <si>
    <t>1 MICROFONO DE CONDENSADOR PARA ESTUDIO  2 micrófonos de condensador, Patrón polar conmutable (cardioide/omnidireccional), Filtro paso alto, Atenuador Pad de 15/25dB</t>
  </si>
  <si>
    <t>KSM 141 SL ESTEREO KIT</t>
  </si>
  <si>
    <t>3 (TRES) MICROFONOS DINAMICO PARA GRABACION   Patrón polar cardioide, Respuesta en frecuencia: 30Hz - 17kHz, Filtro paso alto de 5 pasos, Impedancia de 200 KOhmios, Sensibilidad (1kHz): 2 mV/Pa +-3dB, Incluye pinza, acabado en Negro</t>
  </si>
  <si>
    <t>MD421</t>
  </si>
  <si>
    <t>3 (TRES) MICROFONOS DINAMICO PARA GRABACION   Patrón polar: supercardioide, Respuesta en frecuencia: 50 Hz - 16 kHz, Impedancia: 150 Ohm, Sensibilidad: -51 dBV / Pa (2,8 mV), Clip de micrófono integrado</t>
  </si>
  <si>
    <t>BETA 56A</t>
  </si>
  <si>
    <t>3 (TRES) MICROFONOS DE CONDENSADOR PARA ESTUDIO  Montado en cuello de cisne, Patrón polar: Cardioide, Respuesta en frecuencia: 20 Hz - 20 kHz, Sensibilidad: -56dBV / Pa (1,6 mV), SPL máximo: 155dB, Adaptador phantom XLR fijo con cable de 3m, Requiere 11-52V de alimentación phantom, Cápsula intercambiable</t>
  </si>
  <si>
    <t>BETA 98 H/C</t>
  </si>
  <si>
    <t>2 RACK PARA TRANSPORTE  Rack para Cabina QSC KW 153, en madera con manijas para transporte y portacandados, se debe incluir el candado. Debe incluir 4 Extension para Instrumentos de 10 mts Plug 1/4 x Plug 1/4, contactos con baño en oro DH100LU10 PROEL, PLANET WAVES, MOGAMI.</t>
  </si>
  <si>
    <t>RACK KW153</t>
  </si>
  <si>
    <t>1 RACK PARA TRANSPORTE   Rack para transporte de 6 espacios, en fibra liviana, debe tener dos tapas a lado y lado, incluir tornillos y reja para montaje de 6 racks de 19 pulgadas  c/u</t>
  </si>
  <si>
    <t>FOABSR6U</t>
  </si>
  <si>
    <t>PROEL</t>
  </si>
  <si>
    <t xml:space="preserve">50 CONECTORES  Conector XLR hembra aereo de 3 pines, cuerpo metalico negro, pines dorado </t>
  </si>
  <si>
    <t>AAA3FBAUZ</t>
  </si>
  <si>
    <t>SWITCHCRAFT NEUTRIX</t>
  </si>
  <si>
    <t xml:space="preserve">50 CONECTORES   Conector XLR macho aereo de 3 pines, cuerpo metalico negro, pines dorados </t>
  </si>
  <si>
    <t>AAA3MBAUZ</t>
  </si>
  <si>
    <t>50 CONECTORES  Plug monofónico metálico de 1/4", con terminales robustos para soldar</t>
  </si>
  <si>
    <t>187B</t>
  </si>
  <si>
    <t xml:space="preserve">50 CONECTORES  Plug estéreo de 1/4" completamente metálico con terminales robustos para soldar. </t>
  </si>
  <si>
    <t>3 (TRES) MICROFONOS DINAMICOS PARA GRABACION   Patrón polar supercardioide, Rejilla con malla de acero templado, Imán de neodimio para alto rendimiento con bajo ruido, Respuesta en frecuencia: 50Hz - 16kHz    Diseño compacto y robusto, Impedancia de salida: 290 Ohmios, Sensibilidad: -51dBV/Pa (2,8mV), Dimensiones: 160 x 43mm, Peso: 275g, Incluye pinza y bolsa, color Gris</t>
  </si>
  <si>
    <t>BETA 57A</t>
  </si>
  <si>
    <t>5 (CINCO) MICROFONO DINAMICO PARA GRABACION   Patrón polar supercardioide, Respuesta en frecuencia: 50Hz - 16kHz, Impedancia de salida: 290 Ohmios, Sensibilidad: -51,5dBV/Pa (2,66mV), Dimensiones: 160 x 50mm, Peso: 278g, Incluye pinza y bolsa, color Gris</t>
  </si>
  <si>
    <t>BETA 58A</t>
  </si>
  <si>
    <t>1 PROCESADOR DE AUDIO   Nuevo asistente de configuracion, AutoEQ aerodinámico Todos los nuevos AFS (supresion de regeneracion avanzada), Movil Control (Android, iOS, Mac, Windows), dbx compression, EQ grafico, 8-Band Parametric EQ (ajustado cuando se utiliza el AutoEQ) entrada, Sintesis subarmonico, Crossover (soporta sistemas de gama completa, 2 vias y 3 vias), 8-Banda parametrico EQs (usados para altavoz afinaciones) salida, dbx limitador, Controlador alineacion retrasos. Debe incluir Router Tecnología inalámbrica 802.11ac, Compatibilidad con versiones anteriores de dispositivos a/b/g/n, Doble banda simultánea con velocidades de hasta 600 + 1300 Mbps*, Antenas externas regulables, Puertos Gigabit Ethernet, 2 puertos USB (1 USB 2.0 y 1 USB 3.0) y servidor multimedia DLNA Certified, TRES ANTENAS ajustables en directividad para control inalambrico del dispositivo</t>
  </si>
  <si>
    <t>DRIVERACK PA2</t>
  </si>
  <si>
    <t>DBX</t>
  </si>
  <si>
    <t>2 FORROS PARA TRANSPORTE  Resistentente fabricado en Lona, con cremalleras y correas para transporte, permite transportar 10 bases de microfono</t>
  </si>
  <si>
    <t>1 RACK PARA TRANSPORTE  Rack para transporte de 4 espacios, en fibra liviana, debe tener dos tapas a lado y lado, incluir tornillos y reja para montaje de 4 racks de 19 pulgadas  c/u</t>
  </si>
  <si>
    <t>FOABSR4U</t>
  </si>
  <si>
    <t>SOLUCION INTEGRAL LABORATORIO DE COMPOSICION  SALA DE DIGITAL Y DANZARIO</t>
  </si>
  <si>
    <t>29 (Veintinueve) COMPUTADORES DE ESCRITORIO  Pantalla retroiluminada por LED de 21.5 pulgadas (diagonal) con tecnología IPS; resolución de 1920 por 1080 con soporte para millones de colores, Procesador Intel Core i5 quad core de 2.9 GHz (Turbo Boost de hasta 3.6 GHz) con 6 MB de caché L3, 8 GB (dos de 4 GB) de memoria DDR3 de 1600 MHz, Disco duro de 1 TB (5400 rpm), Procesador gráfico NVIDIA GeForce GT 750M con 1 GB de memoria GDDR5, Ranura para tarjeta SDXC, Cuatro puertos USB 3 (compatibles con USB 2), Dos puertos Thunderbolt, Salida mini DisplayPort compatible con DVI, VGA y DVI de doble enlace, Gigabit Ethernet 10/100/1000BASE-T (conector RJ-45), Ranura para cable de seguridad Kensington. Debe incluir teclado y mouse APPLE.</t>
  </si>
  <si>
    <t>IMAC 21,5"</t>
  </si>
  <si>
    <t>APPLE</t>
  </si>
  <si>
    <t>2 (DOS) COMPUTADORES PORTATIL  Pantalla Retina: pantalla retroiluminada por LED de 15,4 pulgadas (en diagonal) con tecnología IPS; resolución de 2.880 por 1.800 a 220 píxeles por pulgada con capacidad para millones de colores, Resolución nativa: 2.880 por 1.800 píxeles (Retina); resoluciones adaptadas: 1.920 por 1.200, 1.680 por 1.050, 1.280 por 800 y 1.024 por 640 píxeles, 2,3 GHz  Core i7 de Intel de cuatro núcleos a 2,3 GHz (Turbo Boost de hasta 3,5 GHz) con 6 MB de caché de nivel 3 compartida, 16 GB de memoria DDR3L integrada a 1.600 MHz, 512 GB de almacenamiento flash PCIe</t>
  </si>
  <si>
    <t>MACBOOK PRO 15"</t>
  </si>
  <si>
    <t>2 (DOS) SOFTWARE DE PRODUCCION MUSICAL  2 Tarjeta de activación (Licencia combinada para la versión 10/11), Hasta 96 pistas de audio simultáneas en reproducción (opcional 512), 64 pistas de instrument, 512 pistas MIDI, 256 buses internos y 160 pistas auxiliaries, Compensación automática de retardo, Soporte Eucon, Soporte para intercambio de archivos OMF/AAF/MXF, Efectos e instrumentos virtuales integrados, Beat Detective multipista, Elastic Time y Pitch, Ganancia Clip, Fades a tiempo real, Plug-In Channel Strip de la consola System 5 (EQ, Compresor/Limitador/Expansor/Puerta) con enrutamiento flexible, Mod Delay Plugin III, Varios plugins Audio Suite, Funciona con una interfaz de audio de Avid o con cualquiera que soporte drivers Core Audio o ASIO y/o de forma independiente, Incluye iLok 2 requerida para la autorización en línea.</t>
  </si>
  <si>
    <t>PRO TOOLS 11</t>
  </si>
  <si>
    <t>5 (CINCO) TECLADOS PARA COMPUTADOR Apple Keyboard con teclado numérico presenta  carcasa de aluminio anodizado ultradelgada y teclas de perfil bajo. También incluye teclas de funciones para el acceso mediante una sola pulsación a diversas prestaciones del Mac como brillo de la pantalla, volumen, expulsión, reproducción/pausa, retroceso o avance rápido, Mission Control y Launchpad. Su diseño ampliado incluye controles de navegación por documentos (Re Pág, Av Pág, Inicio y Fin) y teclas de flecha de tamaño completo para juegos y para desplazarse por documentos. Su teclado numérico es perfecto para hojas de cálculo y aplicaciones financieras. Y dos puertos USB 2.0 te permiten conectar el ratón mouse así como un periférico de alta velocidad tal como una cámara digital o una impresora. NO ES INALAMBRICO</t>
  </si>
  <si>
    <t>TECLADO APPLE CON TECLADO NUMERICO</t>
  </si>
  <si>
    <t>Apple</t>
  </si>
  <si>
    <t>4 (CUATRO) CARGADORES) DE BATERIAS .Cargador de Baterias AA, 9V alcalinas, incluye 24 baterias AA y 24 pilas  (9V) RECARGABLES</t>
  </si>
  <si>
    <t>ENERGIZER, DURACELL, SONY</t>
  </si>
  <si>
    <t> 5 (CINCO) Grabadores Superdrive de CD y DVD por USB de Apple con cable USB integrado Especificaciones Dimensiones Altura: 17 mm Ancho: 139 mm, Fondo: 139 mmPeso: 335 g, Conexiones USB 2.0Lector.</t>
  </si>
  <si>
    <t>GRABADOR SUPERDRIVE</t>
  </si>
  <si>
    <t>7 (SIETE) INTERFASES DE GRABACION  Incluye licencia Pro Tools V 10 (también actualización gratuita a V 11, registro y descarga en la página del fabricante), 24 Bit 192 kHz, 8 canales de entrada y 8 de salida simultáneamente, 4 entradas de micro con alimentación Phantom de 48V y filtro de paso alto (2 entradas XLR/DI-combinadas, 2 XLR), 4 entradas de línea (jack estéreo de 6,3-mm), 2 entradas asimétricas de línea (2 RCA, 1 3,5-mm minijack), 6 salidas de thomann línea simétricas (jack de 6,3-mm estéreo), 2 salidas de auriculares (jack de 6,3-mm estéreo) con control de volumen separado, Entrada y salida estéreo digital S/PDIF, 1 entrada MIDI, 1 salida MIDI, Entrada y salida, Wordclock, Envío de Monitor con teclas Mono-, Mute-, Dim-, Alt Source- y Speaker A/B/C, Control de volumen de monitor separado, Unidad thomann DSP integrada para mezcla de auriculares flexible y efectos Reverb, Afinador de guitarra integrado, Soft-Clip-Limiter, Teclas multifunción programables Pro Tools, Bus-Powered, Para PC/MAC, ASIO, Core Audio, WDM, MME y Multi-Client, Incluye iLok, debe incluir los 7 cables  de datos FIREWIRE de 800MB a THUNDERBOLT, de 2 metros</t>
  </si>
  <si>
    <t>M-BOX PRO</t>
  </si>
  <si>
    <t>4 (CUATRO) CABLES PARA MICROFONO DE CONDENSADOR  4 Cable de Y con un conector XLR 5 hembra y al otro extremo dos conectores de tamaño estandar XLR 3 pines macho para microfono Neumann USM 69I</t>
  </si>
  <si>
    <t>CABLE AC 20</t>
  </si>
  <si>
    <t>4 (CUATRO) SOPORTES PARA MICROFONO  Antishock para microfono NEUMANN usm 69</t>
  </si>
  <si>
    <t>5 (CINCO) SUPERFICIES DE CONTROL Ocho faders motorizados de 100mm sensibles al tacto, 8 encoders rotatorios sensibles al tacto y teclas knob para selección/encendido, Teclas de automatización/grabación, Teclas de asignación/selección, Teclas de Solo/Mute/Transporte, Navegación de pista, 8 pantallas OLED, Puerto Ethernet, Jack de footswitch, Compatible con Windows 7 y Mac OS X, Soporte para software DAW con protocolos Eucon, HUI y Mackie Control. Dimensiones: 420 x 238 x 30mm, Peso: 2.2kg</t>
  </si>
  <si>
    <t>ARTIST MIX</t>
  </si>
  <si>
    <t>2 (DOS) PREAMPLIFICADORES PARA AUDIFONOS  Amplificador de Distribución de Audífonos de Alta-Potencia 8-Canales, Sistema de amplificador de audífonos profesional multipropósito para aplicación de escenario y studio, Ocho secciones de amplificador totalmente independientes estéreo de alta potencia en un rack de espacio, Dos salidas principales estéreo para dos mezclas independientes, accesibles de todos los ocho canals, Ocho entradas directas independientes proveen hasta octavas mezclas estéreo individuales, Control de nivel de salida y medidor de salida LED en cada canal, Interruptor de mono/estéreo por canal para más flexibilidad, Conector de entrada directa en cada canal para fácil conexión de cualquier fuente de sonido, Salidas en paralelo permiten en cascada de varios amplificadores de auriculares, Transformador toroidal para operación sin ruido y baja interferencia magnética</t>
  </si>
  <si>
    <t>4 (CUATRO) MICROFONOS DE CONDENSADOR PARA ESTUDIO  Montado en cuello de cisne, Patrón polar: Cardioide, Respuesta en frecuencia: 20 Hz - 20 kHz, Sensibilidad: -56dBV / Pa (1,6 mV), SPL máximo: 155dB, Adaptador phantom XLR fijo con cable de 3m, Requiere 11-52V de alimentación phantom, Cápsula intercambiable</t>
  </si>
  <si>
    <t>2 (DOS) SISTEMAS DE MONITOREO INALAMBRICO  Sistema de monitoreo inalambrico de Ultra Alta Frecuencia que debe incluir un transmisor de audio y radio frecuencia con dos entradas XLR y  de Linea, una antena de radio con coneccion coaxial, display y botones para acceder al menu, debe incluir un bodypack con display y teclas para configuración, compartimento para pilas AA y audifonos de dos vias con un completo kit de adaptadores para el oido, debe ser compatible con la serie PSM 900 de Shure</t>
  </si>
  <si>
    <t>P9TRA425CL</t>
  </si>
  <si>
    <t> 2 (dos) Grabadoras Digitales  Hasta 96 kHz 24 Bit WAV/BWF o MP3, Micrófono de condensador integrado (configuraciones AB o XY), 2 entradas XLR / jack de 6,3 mm Mic/Line con alimentación Phantom, Posibilidad de grabar fuentes externas y el micrófono integrado simultáneamente (4 pistas), DualRecording toma la señal 2 veces (normal y mínima señal), Modo Overdub que permite la regrabación de un pasaje, Reducción de Peak que ajusta de forma automática el nivel de entrada óptimo, 15 horas en funcionamiento con bateria, 2 segundos de almacenamiento pre-record, Velocidad de reproducción ajustable 50 - 150 % (mantiene el tono), Filtro Limiter y Low-Cut ajustables (40 / 80 / 120 Hz), Altavoz integrado y afinador, Salida auriculares/Línea, EQ integrado(Playback) y efecto Reverb stereo, Adaptador de montaje para pie (1/4"), SD/SDHC actualmente hasta 32GB de capacidad, Conectores Neutrik, Alimentación por 3 baterías AA , DEBE INCLUIR adaptador de corriente PS-P515U, , USB buspowered, Incluye cable USB 2.0 y tarjeta de memoria de 2GB, Medidas: 70 x 155 x 35, Peso: 213 gr</t>
  </si>
  <si>
    <t>DR 40, ZOOM H4N</t>
  </si>
  <si>
    <t>TASCAM, ZOOM, ALESIS</t>
  </si>
  <si>
    <t>1 (UN) RACK PARA TRANSPORTE   Rack para Consola YAMAHA LS9-32, en madera con manijas para transporte y portacandados, se debe incluir el candado</t>
  </si>
  <si>
    <t>2 (DOS) CAMARAS DE VIDEO  Blackmagic Pocket Cinema CameraSuper 16mm Sized Image SensorActive Micro Four Thirds Lens Mount13 Stops of Dynamic RangeRecords Full HD 1920x1080 CinemaDNG RAWApple ProRes 422 (HQ) at 220 MbpsPortable Design (5" Long and 12.5 oz)3.5" LCD Display with 800x480 ResolutionUses SDXC and SDHC Memory CardsEN-EL20 Compatible Rechargeable BatteryHDMI, LANC, 3.5mm Audio Input and Output</t>
  </si>
  <si>
    <t>BMD-CINECAMPOCHDMFT</t>
  </si>
  <si>
    <t>BLACKMAGIC</t>
  </si>
  <si>
    <t>2 (DOS) LENTES Lumix G Vario 14-45mm f/3.5-5.6 ASPH/MEGA O.I.S. Micro Four Thirds Lens</t>
  </si>
  <si>
    <t>H-FS014045</t>
  </si>
  <si>
    <t>PANASONIC</t>
  </si>
  <si>
    <t>2 (DOS) MALETAS PROTECCION Porta Brace PB-2300F Hard Case with Foam Interior (Blue)</t>
  </si>
  <si>
    <t>2 (DOS) TRIPODE PROFESIONAL  2 Sachtler Ace L system</t>
  </si>
  <si>
    <t xml:space="preserve">SACHTLER </t>
  </si>
  <si>
    <t>2 (DOS) TARJETA DE MEMORIA   SanDisk - 64 GB SDXC Memory Card Extreme Pro Class 10 UHSI</t>
  </si>
  <si>
    <t>SDSDXP-064G-A46</t>
  </si>
  <si>
    <t>SANDISK</t>
  </si>
  <si>
    <t>Charango con tapa de cedro canadiense, tallado en madera sólida (cedro-caoba) con golpeadores decorados, diapasón de ébano, estuche y colgadores.</t>
  </si>
  <si>
    <t>TRÍANGULO PROFESIONAL DE ORQUESTA DE 6 "</t>
  </si>
  <si>
    <t>Triángulo profesional de Acero,  Bronce o aleaciones con amplio espectro de armónicos. Grueso. Con estuche.</t>
  </si>
  <si>
    <t>Grover, Black Swamp, Pearl</t>
  </si>
  <si>
    <t>SOPORTE DE TRIÁNGULO PARA ATRIL</t>
  </si>
  <si>
    <t>Soporte para triángulofuncional para diferentes grosores de triángulo. Para Atril o base.</t>
  </si>
  <si>
    <t>Lp, Pearl, Black swamp, Grover</t>
  </si>
  <si>
    <t>VIBRASLAP</t>
  </si>
  <si>
    <t>Vibraslap con caja de resonancia de madera.</t>
  </si>
  <si>
    <t>Lp209</t>
  </si>
  <si>
    <t>Lp</t>
  </si>
  <si>
    <t>FLEXATONE</t>
  </si>
  <si>
    <t>Flexatone estandar con cabeza de madera</t>
  </si>
  <si>
    <t>Lp1-5</t>
  </si>
  <si>
    <t>XILÓFONO DE ACOUSTALÓN 3.5 OCTAVAS</t>
  </si>
  <si>
    <t>Xilófono sinfónico con placas de acoustalón y 3.5 octavas de extensión.</t>
  </si>
  <si>
    <t>Yamaha500YF</t>
  </si>
  <si>
    <t>Yamaha</t>
  </si>
  <si>
    <t>COVER PARA XILÓFONO YX135</t>
  </si>
  <si>
    <t>Acolchados o rígidos para mayor protección del teclado</t>
  </si>
  <si>
    <t>de fabricación nacional</t>
  </si>
  <si>
    <t>PAR DE MANIJAS PROFESIONALES</t>
  </si>
  <si>
    <t>para platillos de choque</t>
  </si>
  <si>
    <t>Sabian, Zildjian, Paist, Grover</t>
  </si>
  <si>
    <t xml:space="preserve">PANDERETA DE CONCIERTO </t>
  </si>
  <si>
    <t>Debe tener doble linea de sonajeros.con parche de 8" y doble linea de sonajeros, parche grueso no acrílico, sistema de pernos resistente que evite la pérdida de los sonajeros.</t>
  </si>
  <si>
    <t>T2/gs8 Grover</t>
  </si>
  <si>
    <t>Grover, black Swamp</t>
  </si>
  <si>
    <t>PAR DE MARTILLOS DE NYLON</t>
  </si>
  <si>
    <t>Par de martillos de pasta o Nylon para campanas tubulares, son igualmente aceptables martillos doble tono: 1 lado nylon, otro lado Acero</t>
  </si>
  <si>
    <t>Grover, Lp</t>
  </si>
  <si>
    <t xml:space="preserve">WINDCHIMES </t>
  </si>
  <si>
    <t>cortina de doble linea de barras, con estuche</t>
  </si>
  <si>
    <t>LP625</t>
  </si>
  <si>
    <t>VIBRÁFONO PROFESIONAL  DE CONCIERTO</t>
  </si>
  <si>
    <t>Vibráfono solista de concierto con motor con sistema de desarmado sencillo facil de transportar. Con Cover</t>
  </si>
  <si>
    <t>Yamaha YAM-YV3910MC o Musser MUS-M48S</t>
  </si>
  <si>
    <t>Musser o Yamaha</t>
  </si>
  <si>
    <t xml:space="preserve">JAMBLOCK </t>
  </si>
  <si>
    <t>Dos Jamblocks de dos alturas diferentes</t>
  </si>
  <si>
    <t>LP1207 y LP1205</t>
  </si>
  <si>
    <t>LP</t>
  </si>
  <si>
    <t>CASCABELES DE ORQUESTA</t>
  </si>
  <si>
    <t>De manija o en forma de pandereta</t>
  </si>
  <si>
    <t>LP, Ludwig</t>
  </si>
  <si>
    <t>PANDEIRO DE 12 PULGADAS</t>
  </si>
  <si>
    <t>Pandeiro tradicional para Samba con cuerpo de madera. Con estuche</t>
  </si>
  <si>
    <t>Pearl, meinl, LP, Remo</t>
  </si>
  <si>
    <t>TAMBORÍM DE SAMBA</t>
  </si>
  <si>
    <t>Tamborim de 6" con Baqueta y cuerpo de madera o plástico</t>
  </si>
  <si>
    <t>Pearl, meinl, LP</t>
  </si>
  <si>
    <t>CABAZA</t>
  </si>
  <si>
    <t>Cabaza Cuerpo de madera</t>
  </si>
  <si>
    <t>LP234C</t>
  </si>
  <si>
    <t>TIMBAL LATINO DE ACERO DE 14" Y 15"</t>
  </si>
  <si>
    <t>Acero con soporte para campanas profesional</t>
  </si>
  <si>
    <t>Tito Puente Acero</t>
  </si>
  <si>
    <t>CAMPANAS AGOGÓ</t>
  </si>
  <si>
    <t>Par Estandar</t>
  </si>
  <si>
    <t>LP231A</t>
  </si>
  <si>
    <t>CIUCA</t>
  </si>
  <si>
    <t>de  8" o 10"</t>
  </si>
  <si>
    <t>Pearl, Remo</t>
  </si>
  <si>
    <t>DARBUCA</t>
  </si>
  <si>
    <t>En aluminio</t>
  </si>
  <si>
    <t>Meinl</t>
  </si>
  <si>
    <t>SILLA DE BATERÍA</t>
  </si>
  <si>
    <t>Sin espaldar. De altura ajustable</t>
  </si>
  <si>
    <t>Gibraltar, Yamaha, pearl</t>
  </si>
  <si>
    <t>JUEGO DE PLATILLOS</t>
  </si>
  <si>
    <t>Hi-hat, crash y ride en bronce 20</t>
  </si>
  <si>
    <t>Zildjian</t>
  </si>
  <si>
    <t>AMPLIFICADOR 7.1</t>
  </si>
  <si>
    <t>Canales  7.2    Niveles nominales de Potencia de salida nominal (1 kHz, 2 canales impulsados):    105 W (8 ohmios, 0,9% THD) Potencia de salida nominal (20 Hz-20 kHz, impulsado 2 canales): 90 W (8 ohmios, 0,09% THD)      Nivel máximo de salida  (8/6/4/2 ohmios): 125/165/190/235 W   Tipo de DAC  Burr-Brown 192 kHz / DAC de 24 bits para todos los canales    Audio Delay  0-500 ms   Sintonizador  FM / AM    Surround Sound  CINEMA DSP (3D), 17 programas DSP, Ajuste de Nivel de diálogo, Presencia Virtual Speaker, Diálogo de elevación (no hay altavoces de presencia requeridos), SILENT CINEMA, FRENTE Virtual CINEMA, Dolby TrueHD, Dolby Digital Plus, Dolby Pro Logic IIx, DTS-HD Master audio   Wi-Fi  Sí (con Wireless directo)    AirPlay  Sí    Capacidad de Bi-Amp  Sí   Vídeo  Del Paso  4K (50/60P), 3D   Upscaling  Hasta 4K a través de HDMI (analógico a HDMI / HDMI a HDMI)   MHL  Sí    HDMI CEC  Sí   Audio Return Channel (ARC)  Sí   Deep Color / xvYCC Soporte  Sí   puertos   Entradas  6x HDMI  2 x óptico   coaxial 2 x digital   2 x Componente de vídeo    5 x vídeo compuesto    4 x RCA estéreo   1 x 3,5 mm (YPAO)   1 x USB   Salidas  1 x HDMI   1 x Componente de vídeo   2 x vídeo compuesto   1 x RCA estéreo   1 x Zona 2 RCA estéreo   2 x Salida previa del subwoofer   1 x Auriculares   1 x USB DC 5 V / 0,5 A  Otros puertos  1 x Ethernet   1 x salida de disparo   1 x mando a distancia en   1 x remoto Out   1 x Wi-Fi Antena   1 x antena FM sintonizador de   antena 1 x Sintonizador AM  1 x AC   Conectores de altavoz  Frente   Center   Surround   Surround Back / Bi-amp   Zona 2 / Presencia delantero</t>
  </si>
  <si>
    <t>Yamaha AVENTAGE RX-A740 7.2 Channel Network AV Receiver</t>
  </si>
  <si>
    <t>INTERFACE DE AUDIO  PARA MONITOREO DE EDICION</t>
  </si>
  <si>
    <t>Convertidores  24-bit   Frecuencias de muestreo  Hasta 96 kHz  Entradas  2 x XLR   2 x 1/4 "TRS (se puede cambiar a entrada de nivel de guitarra)   de entrada 1 x MIDI   Salidas  1 x 1/4 "estéreo (salida de auriculares)    1 x RCA estéreo Salida    Salida 1 x MIDI   Entrada Digital  No   Salida Digital  No   MIDI In / Out  Sí  Conectividad  USB 2.0  Sync In / Out  No   Potencia  Bus Powered través de puerto USB  Compatibilidad  Mac OS X 10.4.11, 10.5.6 o más reciente  de Windows XP de 32 bits (SP2, SP3), XP 64-bit (SP2), Vista 32-/64-bit (SP2) y Windows 7   THD + N  &lt;0,006%, sinusoidal de 1 kHz, 20 dBu de entrada, Trim = mínimo (ADC DAC)  Dimensiones  5.91 x 1.6 x 5.03 "(150 x 40.6 x 127.7mm)  Peso  17,11 oz (530 g)</t>
  </si>
  <si>
    <t>ascam US-122MKII - USB 2.0 Computer Audio Interface</t>
  </si>
  <si>
    <t>TASCAM</t>
  </si>
</sst>
</file>

<file path=xl/styles.xml><?xml version="1.0" encoding="utf-8"?>
<styleSheet xmlns="http://schemas.openxmlformats.org/spreadsheetml/2006/main">
  <numFmts count="3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 #,##0.00_ ;_ * \-#,##0.00_ ;_ * &quot;-&quot;??_ ;_ @_ "/>
    <numFmt numFmtId="181" formatCode="&quot;Activado&quot;;&quot;Activado&quot;;&quot;Desactivado&quot;"/>
    <numFmt numFmtId="182" formatCode="_-* #,##0\ &quot;€&quot;_-;\-* #,##0\ &quot;€&quot;_-;_-* &quot;-&quot;??\ &quot;€&quot;_-;_-@_-"/>
    <numFmt numFmtId="183" formatCode="_(&quot;$&quot;\ * #,##0_);_(&quot;$&quot;\ * \(#,##0\);_(&quot;$&quot;\ * &quot;-&quot;??_);_(@_)"/>
    <numFmt numFmtId="184" formatCode="&quot;$ &quot;#,##0"/>
    <numFmt numFmtId="185" formatCode="_(&quot;$&quot;* #,##0.00_);_(&quot;$&quot;* \(#,##0.00\);_(&quot;$&quot;* &quot;-&quot;??_);_(@_)"/>
    <numFmt numFmtId="186" formatCode="_ &quot;$&quot;\ * #,##0.00_ ;_ &quot;$&quot;\ * \-#,##0.00_ ;_ &quot;$&quot;\ * &quot;-&quot;_ ;_ @_ "/>
  </numFmts>
  <fonts count="52">
    <font>
      <sz val="10"/>
      <name val="Arial"/>
      <family val="0"/>
    </font>
    <font>
      <sz val="11"/>
      <color indexed="8"/>
      <name val="Calibri"/>
      <family val="2"/>
    </font>
    <font>
      <sz val="8.5"/>
      <name val="Tahoma"/>
      <family val="2"/>
    </font>
    <font>
      <b/>
      <sz val="8.5"/>
      <name val="Tahoma"/>
      <family val="2"/>
    </font>
    <font>
      <sz val="11"/>
      <color indexed="63"/>
      <name val="Calibri"/>
      <family val="2"/>
    </font>
    <font>
      <sz val="8.5"/>
      <color indexed="8"/>
      <name val="Tahoma"/>
      <family val="2"/>
    </font>
    <font>
      <u val="single"/>
      <sz val="10"/>
      <color indexed="12"/>
      <name val="Arial"/>
      <family val="2"/>
    </font>
    <font>
      <b/>
      <sz val="8.5"/>
      <color indexed="8"/>
      <name val="Tahoma"/>
      <family val="2"/>
    </font>
    <font>
      <b/>
      <sz val="12"/>
      <color indexed="8"/>
      <name val="Tahoma"/>
      <family val="2"/>
    </font>
    <font>
      <sz val="12"/>
      <name val="Tahoma"/>
      <family val="2"/>
    </font>
    <font>
      <sz val="12"/>
      <color indexed="8"/>
      <name val="Tahoma"/>
      <family val="2"/>
    </font>
    <font>
      <b/>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20"/>
      <name val="Arial"/>
      <family val="2"/>
    </font>
    <font>
      <sz val="11"/>
      <color indexed="20"/>
      <name val="Calibri"/>
      <family val="2"/>
    </font>
    <font>
      <sz val="10"/>
      <color indexed="8"/>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0"/>
      <color theme="1"/>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medium"/>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bottom style="thin"/>
    </border>
    <border>
      <left style="thin"/>
      <right style="medium"/>
      <top>
        <color indexed="63"/>
      </top>
      <bottom style="thin"/>
    </border>
    <border>
      <left style="medium"/>
      <right style="thin"/>
      <top style="thin"/>
      <bottom style="thin"/>
    </border>
    <border>
      <left style="thin"/>
      <right style="thin"/>
      <top style="thin"/>
      <bottom/>
    </border>
    <border>
      <left style="thin"/>
      <right style="thin"/>
      <top/>
      <bottom/>
    </border>
    <border>
      <left style="medium"/>
      <right style="thin"/>
      <top/>
      <bottom style="medium"/>
    </border>
    <border>
      <left style="thin"/>
      <right style="thin"/>
      <top/>
      <bottom style="medium"/>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1" fillId="0" borderId="0">
      <alignment/>
      <protection/>
    </xf>
    <xf numFmtId="0" fontId="39" fillId="0" borderId="0" applyNumberFormat="0" applyFill="0" applyBorder="0" applyAlignment="0" applyProtection="0"/>
    <xf numFmtId="0" fontId="6"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0" borderId="0">
      <alignment vertical="top"/>
      <protection/>
    </xf>
    <xf numFmtId="43" fontId="0" fillId="0" borderId="0" applyFont="0" applyFill="0" applyBorder="0" applyAlignment="0" applyProtection="0"/>
    <xf numFmtId="4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81" fontId="0" fillId="0" borderId="0" applyFont="0" applyFill="0" applyBorder="0" applyAlignment="0" applyProtection="0"/>
    <xf numFmtId="178" fontId="0" fillId="0" borderId="0" applyFont="0" applyFill="0" applyBorder="0" applyAlignment="0" applyProtection="0"/>
    <xf numFmtId="42" fontId="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3" fillId="31" borderId="0" applyNumberFormat="0" applyBorder="0" applyAlignment="0" applyProtection="0"/>
    <xf numFmtId="0" fontId="0" fillId="0" borderId="0">
      <alignment/>
      <protection/>
    </xf>
    <xf numFmtId="0" fontId="31"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37" fillId="0" borderId="8" applyNumberFormat="0" applyFill="0" applyAlignment="0" applyProtection="0"/>
    <xf numFmtId="0" fontId="50" fillId="0" borderId="9" applyNumberFormat="0" applyFill="0" applyAlignment="0" applyProtection="0"/>
  </cellStyleXfs>
  <cellXfs count="65">
    <xf numFmtId="0" fontId="0" fillId="0" borderId="0" xfId="0" applyAlignment="1">
      <alignment/>
    </xf>
    <xf numFmtId="0" fontId="2" fillId="0" borderId="0" xfId="0" applyFont="1" applyFill="1" applyAlignment="1">
      <alignment horizontal="center" vertical="center"/>
    </xf>
    <xf numFmtId="0" fontId="2" fillId="0" borderId="0" xfId="0" applyFont="1" applyFill="1" applyAlignment="1">
      <alignment vertical="center"/>
    </xf>
    <xf numFmtId="0" fontId="3" fillId="0" borderId="0" xfId="0" applyFont="1" applyFill="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vertical="center" wrapText="1"/>
    </xf>
    <xf numFmtId="0" fontId="2" fillId="0" borderId="0" xfId="0" applyFont="1" applyFill="1" applyAlignment="1">
      <alignment horizontal="left" vertical="center" wrapText="1"/>
    </xf>
    <xf numFmtId="0" fontId="2" fillId="0" borderId="0" xfId="0" applyFont="1" applyFill="1" applyAlignment="1">
      <alignment horizontal="center" vertical="center" wrapText="1"/>
    </xf>
    <xf numFmtId="0" fontId="5" fillId="0" borderId="10" xfId="0" applyFont="1" applyBorder="1" applyAlignment="1" applyProtection="1">
      <alignment horizontal="center" vertical="center" wrapText="1"/>
      <protection locked="0"/>
    </xf>
    <xf numFmtId="183" fontId="5" fillId="0" borderId="10" xfId="0" applyNumberFormat="1" applyFont="1" applyBorder="1" applyAlignment="1" applyProtection="1">
      <alignment vertical="center"/>
      <protection locked="0"/>
    </xf>
    <xf numFmtId="0" fontId="5" fillId="0" borderId="11" xfId="0" applyFont="1" applyBorder="1" applyAlignment="1" applyProtection="1">
      <alignment horizontal="center" vertical="center" wrapText="1"/>
      <protection locked="0"/>
    </xf>
    <xf numFmtId="183" fontId="3" fillId="0" borderId="12" xfId="0" applyNumberFormat="1"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4" xfId="0" applyFont="1" applyFill="1" applyBorder="1" applyAlignment="1">
      <alignment horizontal="center" vertical="center" wrapText="1"/>
    </xf>
    <xf numFmtId="0" fontId="7" fillId="0" borderId="14" xfId="0" applyFont="1" applyBorder="1" applyAlignment="1" applyProtection="1">
      <alignment horizontal="center" vertical="center" wrapText="1"/>
      <protection locked="0"/>
    </xf>
    <xf numFmtId="183" fontId="7" fillId="0" borderId="14" xfId="56" applyNumberFormat="1" applyFont="1" applyBorder="1" applyAlignment="1" applyProtection="1">
      <alignment horizontal="center" vertical="center" wrapText="1"/>
      <protection locked="0"/>
    </xf>
    <xf numFmtId="0" fontId="3" fillId="0" borderId="15" xfId="0" applyFont="1" applyFill="1" applyBorder="1" applyAlignment="1">
      <alignment horizontal="center" vertical="center" wrapText="1"/>
    </xf>
    <xf numFmtId="0" fontId="8" fillId="0" borderId="0" xfId="0" applyFont="1" applyAlignment="1">
      <alignment/>
    </xf>
    <xf numFmtId="0" fontId="8" fillId="0" borderId="0" xfId="0" applyFont="1" applyAlignment="1">
      <alignment vertical="center" wrapText="1"/>
    </xf>
    <xf numFmtId="0" fontId="8" fillId="0" borderId="0" xfId="0" applyFont="1" applyAlignment="1">
      <alignment horizontal="center" vertical="center"/>
    </xf>
    <xf numFmtId="0" fontId="8" fillId="0" borderId="0" xfId="0" applyFont="1" applyAlignment="1">
      <alignment wrapText="1"/>
    </xf>
    <xf numFmtId="183" fontId="8" fillId="0" borderId="0" xfId="56" applyNumberFormat="1" applyFont="1" applyAlignment="1">
      <alignment/>
    </xf>
    <xf numFmtId="0" fontId="9" fillId="0" borderId="0" xfId="0" applyFont="1" applyFill="1" applyAlignment="1">
      <alignment vertical="center"/>
    </xf>
    <xf numFmtId="0" fontId="10" fillId="0" borderId="0" xfId="0" applyFont="1" applyAlignment="1">
      <alignment/>
    </xf>
    <xf numFmtId="0" fontId="10" fillId="0" borderId="0" xfId="0" applyFont="1" applyAlignment="1">
      <alignment vertical="center" wrapText="1"/>
    </xf>
    <xf numFmtId="0" fontId="10" fillId="0" borderId="0" xfId="0" applyFont="1" applyAlignment="1">
      <alignment horizontal="center" vertical="center"/>
    </xf>
    <xf numFmtId="0" fontId="10" fillId="0" borderId="0" xfId="0" applyFont="1" applyAlignment="1">
      <alignment wrapText="1"/>
    </xf>
    <xf numFmtId="183" fontId="10" fillId="0" borderId="0" xfId="56" applyNumberFormat="1" applyFont="1" applyAlignment="1">
      <alignment/>
    </xf>
    <xf numFmtId="0" fontId="9" fillId="0" borderId="0" xfId="0" applyFont="1" applyFill="1" applyAlignment="1">
      <alignment horizontal="center" vertical="center"/>
    </xf>
    <xf numFmtId="0" fontId="9" fillId="0" borderId="0" xfId="0" applyFont="1" applyFill="1" applyAlignment="1">
      <alignment horizontal="left" vertical="center"/>
    </xf>
    <xf numFmtId="0" fontId="9" fillId="0" borderId="0" xfId="0" applyFont="1" applyFill="1" applyAlignment="1">
      <alignment horizontal="left" vertical="center" wrapText="1"/>
    </xf>
    <xf numFmtId="0" fontId="9" fillId="0" borderId="0" xfId="0" applyFont="1" applyFill="1" applyAlignment="1">
      <alignment vertical="center" wrapText="1"/>
    </xf>
    <xf numFmtId="0" fontId="9" fillId="0" borderId="0" xfId="0" applyFont="1" applyFill="1" applyAlignment="1">
      <alignment horizontal="center" vertical="center" wrapText="1"/>
    </xf>
    <xf numFmtId="0" fontId="3" fillId="0" borderId="16" xfId="0" applyFont="1" applyFill="1" applyBorder="1" applyAlignment="1">
      <alignment horizontal="center" vertical="center" wrapText="1"/>
    </xf>
    <xf numFmtId="0" fontId="7" fillId="0" borderId="16" xfId="0" applyFont="1" applyBorder="1" applyAlignment="1" applyProtection="1">
      <alignment horizontal="center" vertical="center" wrapText="1"/>
      <protection locked="0"/>
    </xf>
    <xf numFmtId="183" fontId="7" fillId="0" borderId="16" xfId="56" applyNumberFormat="1" applyFont="1" applyBorder="1" applyAlignment="1" applyProtection="1">
      <alignment horizontal="center" vertical="center" wrapText="1"/>
      <protection locked="0"/>
    </xf>
    <xf numFmtId="0" fontId="3" fillId="0" borderId="1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justify" vertical="center" wrapText="1"/>
    </xf>
    <xf numFmtId="0" fontId="51" fillId="0" borderId="10" xfId="0" applyFont="1" applyFill="1" applyBorder="1" applyAlignment="1">
      <alignment horizontal="center" vertical="center" wrapText="1"/>
    </xf>
    <xf numFmtId="0" fontId="0" fillId="0" borderId="10" xfId="0" applyFont="1" applyFill="1" applyBorder="1" applyAlignment="1">
      <alignment vertical="center" wrapText="1"/>
    </xf>
    <xf numFmtId="0" fontId="11" fillId="0" borderId="10" xfId="66" applyFont="1" applyFill="1" applyBorder="1" applyAlignment="1">
      <alignment vertical="center" wrapText="1"/>
      <protection/>
    </xf>
    <xf numFmtId="0" fontId="0" fillId="0" borderId="10" xfId="45" applyFont="1" applyFill="1" applyBorder="1" applyAlignment="1">
      <alignment horizontal="justify" vertical="center" wrapText="1"/>
      <protection/>
    </xf>
    <xf numFmtId="0" fontId="0" fillId="0" borderId="10" xfId="45" applyFont="1" applyFill="1" applyBorder="1" applyAlignment="1">
      <alignment vertical="center" wrapText="1"/>
      <protection/>
    </xf>
    <xf numFmtId="0" fontId="0" fillId="0" borderId="10" xfId="45" applyFont="1" applyFill="1" applyBorder="1" applyAlignment="1">
      <alignment horizontal="center" vertical="center" wrapText="1"/>
      <protection/>
    </xf>
    <xf numFmtId="0" fontId="0" fillId="0" borderId="10" xfId="0" applyFont="1" applyFill="1" applyBorder="1" applyAlignment="1" applyProtection="1">
      <alignment vertical="center" wrapText="1"/>
      <protection/>
    </xf>
    <xf numFmtId="0" fontId="0"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justify" vertical="center" wrapText="1"/>
      <protection locked="0"/>
    </xf>
    <xf numFmtId="0" fontId="0" fillId="0" borderId="10" xfId="0" applyFont="1" applyFill="1" applyBorder="1" applyAlignment="1" applyProtection="1">
      <alignment vertical="center" wrapText="1"/>
      <protection locked="0"/>
    </xf>
    <xf numFmtId="0" fontId="0" fillId="0" borderId="10" xfId="0" applyFont="1" applyFill="1" applyBorder="1" applyAlignment="1" applyProtection="1">
      <alignment horizontal="center" vertical="center" wrapText="1"/>
      <protection locked="0"/>
    </xf>
    <xf numFmtId="0" fontId="0" fillId="0" borderId="10" xfId="61" applyFont="1" applyFill="1" applyBorder="1" applyAlignment="1" applyProtection="1">
      <alignment vertical="center" wrapText="1"/>
      <protection locked="0"/>
    </xf>
    <xf numFmtId="0" fontId="0" fillId="0" borderId="10" xfId="61" applyFont="1" applyFill="1" applyBorder="1" applyAlignment="1" applyProtection="1">
      <alignment horizontal="justify" vertical="center" wrapText="1"/>
      <protection locked="0"/>
    </xf>
    <xf numFmtId="0" fontId="0" fillId="0" borderId="10" xfId="70" applyFont="1" applyFill="1" applyBorder="1" applyAlignment="1" applyProtection="1">
      <alignment vertical="center" wrapText="1"/>
      <protection locked="0"/>
    </xf>
    <xf numFmtId="183" fontId="5" fillId="0" borderId="19" xfId="0" applyNumberFormat="1" applyFont="1" applyBorder="1" applyAlignment="1" applyProtection="1">
      <alignment horizontal="center" vertical="center"/>
      <protection locked="0"/>
    </xf>
    <xf numFmtId="183" fontId="5" fillId="0" borderId="20" xfId="0" applyNumberFormat="1" applyFont="1" applyBorder="1" applyAlignment="1" applyProtection="1">
      <alignment horizontal="center" vertical="center"/>
      <protection locked="0"/>
    </xf>
    <xf numFmtId="183" fontId="5" fillId="0" borderId="16" xfId="0" applyNumberFormat="1" applyFont="1" applyBorder="1" applyAlignment="1" applyProtection="1">
      <alignment horizontal="center" vertical="center"/>
      <protection locked="0"/>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8" fillId="0" borderId="0" xfId="0" applyFont="1" applyAlignment="1">
      <alignment horizontal="center"/>
    </xf>
    <xf numFmtId="0" fontId="8" fillId="0" borderId="0" xfId="0" applyFont="1" applyAlignment="1">
      <alignment horizontal="center" vertical="center" wrapText="1"/>
    </xf>
    <xf numFmtId="0" fontId="0" fillId="0" borderId="18"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66" applyFont="1" applyFill="1" applyBorder="1" applyAlignment="1">
      <alignment horizontal="center" vertical="center" wrapText="1"/>
      <protection/>
    </xf>
  </cellXfs>
  <cellStyles count="6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Hyperlink" xfId="46"/>
    <cellStyle name="Hipervínculo 2" xfId="47"/>
    <cellStyle name="Followed Hyperlink" xfId="48"/>
    <cellStyle name="Incorrecto" xfId="49"/>
    <cellStyle name="Letra" xfId="50"/>
    <cellStyle name="Comma" xfId="51"/>
    <cellStyle name="Comma [0]" xfId="52"/>
    <cellStyle name="Millares 2" xfId="53"/>
    <cellStyle name="Millares 2 2" xfId="54"/>
    <cellStyle name="Millares 2 3" xfId="55"/>
    <cellStyle name="Currency" xfId="56"/>
    <cellStyle name="Currency [0]" xfId="57"/>
    <cellStyle name="Moneda 2" xfId="58"/>
    <cellStyle name="Moneda 2 2" xfId="59"/>
    <cellStyle name="Neutral" xfId="60"/>
    <cellStyle name="Normal 10" xfId="61"/>
    <cellStyle name="Normal 11" xfId="62"/>
    <cellStyle name="Normal 13" xfId="63"/>
    <cellStyle name="Normal 2" xfId="64"/>
    <cellStyle name="Normal 2 2" xfId="65"/>
    <cellStyle name="Normal 2 2 2" xfId="66"/>
    <cellStyle name="Normal 2 3" xfId="67"/>
    <cellStyle name="Normal 2_INFORME CIENCIAS 25 DE AGOSTO" xfId="68"/>
    <cellStyle name="Normal 3" xfId="69"/>
    <cellStyle name="Normal 9" xfId="70"/>
    <cellStyle name="Notas" xfId="71"/>
    <cellStyle name="Percent" xfId="72"/>
    <cellStyle name="Salida" xfId="73"/>
    <cellStyle name="Texto de advertencia" xfId="74"/>
    <cellStyle name="Texto explicativo" xfId="75"/>
    <cellStyle name="Título" xfId="76"/>
    <cellStyle name="Título 1" xfId="77"/>
    <cellStyle name="Título 2" xfId="78"/>
    <cellStyle name="Título 3" xfId="79"/>
    <cellStyle name="Total"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2" tint="-0.8999800086021423"/>
  </sheetPr>
  <dimension ref="A1:O89"/>
  <sheetViews>
    <sheetView tabSelected="1" zoomScale="78" zoomScaleNormal="78" zoomScalePageLayoutView="0" workbookViewId="0" topLeftCell="A1">
      <selection activeCell="A9" sqref="A9"/>
    </sheetView>
  </sheetViews>
  <sheetFormatPr defaultColWidth="11.421875" defaultRowHeight="12.75"/>
  <cols>
    <col min="1" max="1" width="6.7109375" style="1" customWidth="1"/>
    <col min="2" max="2" width="16.00390625" style="1" customWidth="1"/>
    <col min="3" max="3" width="20.28125" style="4" customWidth="1"/>
    <col min="4" max="4" width="92.57421875" style="6" customWidth="1"/>
    <col min="5" max="5" width="14.421875" style="6" customWidth="1"/>
    <col min="6" max="6" width="13.00390625" style="5" customWidth="1"/>
    <col min="7" max="7" width="15.140625" style="7" customWidth="1"/>
    <col min="8" max="8" width="30.57421875" style="2" customWidth="1"/>
    <col min="9" max="9" width="15.8515625" style="2" customWidth="1"/>
    <col min="10" max="10" width="13.28125" style="2" customWidth="1"/>
    <col min="11" max="12" width="15.140625" style="2" customWidth="1"/>
    <col min="13" max="13" width="16.7109375" style="2" customWidth="1"/>
    <col min="14" max="14" width="18.8515625" style="2" customWidth="1"/>
    <col min="15" max="15" width="18.57421875" style="2" customWidth="1"/>
    <col min="16" max="16384" width="11.421875" style="2" customWidth="1"/>
  </cols>
  <sheetData>
    <row r="1" spans="1:15" ht="15">
      <c r="A1" s="60" t="s">
        <v>3</v>
      </c>
      <c r="B1" s="60"/>
      <c r="C1" s="60"/>
      <c r="D1" s="60"/>
      <c r="E1" s="60"/>
      <c r="F1" s="60"/>
      <c r="G1" s="60"/>
      <c r="H1" s="60"/>
      <c r="I1" s="60"/>
      <c r="J1" s="60"/>
      <c r="K1" s="60"/>
      <c r="L1" s="60"/>
      <c r="M1" s="60"/>
      <c r="N1" s="60"/>
      <c r="O1" s="60"/>
    </row>
    <row r="2" spans="1:15" ht="15.75" customHeight="1">
      <c r="A2" s="18"/>
      <c r="B2" s="18"/>
      <c r="C2" s="19"/>
      <c r="D2" s="18"/>
      <c r="E2" s="20"/>
      <c r="F2" s="21"/>
      <c r="G2" s="21"/>
      <c r="H2" s="22"/>
      <c r="I2" s="18"/>
      <c r="J2" s="18"/>
      <c r="K2" s="23"/>
      <c r="L2" s="23"/>
      <c r="M2" s="23"/>
      <c r="N2" s="23"/>
      <c r="O2" s="23"/>
    </row>
    <row r="3" spans="1:15" ht="65.25" customHeight="1">
      <c r="A3" s="61" t="s">
        <v>31</v>
      </c>
      <c r="B3" s="61"/>
      <c r="C3" s="61"/>
      <c r="D3" s="61"/>
      <c r="E3" s="61"/>
      <c r="F3" s="61"/>
      <c r="G3" s="61"/>
      <c r="H3" s="61"/>
      <c r="I3" s="61"/>
      <c r="J3" s="61"/>
      <c r="K3" s="61"/>
      <c r="L3" s="61"/>
      <c r="M3" s="61"/>
      <c r="N3" s="61"/>
      <c r="O3" s="61"/>
    </row>
    <row r="4" spans="1:15" ht="15">
      <c r="A4" s="24"/>
      <c r="B4" s="24"/>
      <c r="C4" s="25"/>
      <c r="D4" s="24"/>
      <c r="E4" s="26"/>
      <c r="F4" s="27"/>
      <c r="G4" s="27"/>
      <c r="H4" s="28"/>
      <c r="I4" s="24"/>
      <c r="J4" s="24"/>
      <c r="K4" s="23"/>
      <c r="L4" s="23"/>
      <c r="M4" s="23"/>
      <c r="N4" s="23"/>
      <c r="O4" s="23"/>
    </row>
    <row r="5" spans="1:15" ht="15">
      <c r="A5" s="60" t="s">
        <v>21</v>
      </c>
      <c r="B5" s="60"/>
      <c r="C5" s="60"/>
      <c r="D5" s="60"/>
      <c r="E5" s="60"/>
      <c r="F5" s="60"/>
      <c r="G5" s="60"/>
      <c r="H5" s="60"/>
      <c r="I5" s="60"/>
      <c r="J5" s="60"/>
      <c r="K5" s="60"/>
      <c r="L5" s="60"/>
      <c r="M5" s="60"/>
      <c r="N5" s="60"/>
      <c r="O5" s="60"/>
    </row>
    <row r="6" spans="1:15" ht="15">
      <c r="A6" s="29"/>
      <c r="B6" s="29"/>
      <c r="C6" s="30"/>
      <c r="D6" s="31"/>
      <c r="E6" s="31"/>
      <c r="F6" s="32"/>
      <c r="G6" s="33"/>
      <c r="H6" s="23"/>
      <c r="I6" s="23"/>
      <c r="J6" s="23"/>
      <c r="K6" s="23"/>
      <c r="L6" s="23"/>
      <c r="M6" s="23"/>
      <c r="N6" s="23"/>
      <c r="O6" s="23"/>
    </row>
    <row r="8" ht="11.25" thickBot="1"/>
    <row r="9" spans="1:15" s="3" customFormat="1" ht="42.75" customHeight="1">
      <c r="A9" s="12" t="s">
        <v>14</v>
      </c>
      <c r="B9" s="13" t="s">
        <v>10</v>
      </c>
      <c r="C9" s="14" t="s">
        <v>15</v>
      </c>
      <c r="D9" s="14" t="s">
        <v>16</v>
      </c>
      <c r="E9" s="14" t="s">
        <v>17</v>
      </c>
      <c r="F9" s="14" t="s">
        <v>18</v>
      </c>
      <c r="G9" s="14" t="s">
        <v>13</v>
      </c>
      <c r="H9" s="15" t="s">
        <v>4</v>
      </c>
      <c r="I9" s="15" t="s">
        <v>5</v>
      </c>
      <c r="J9" s="16" t="s">
        <v>6</v>
      </c>
      <c r="K9" s="15" t="s">
        <v>7</v>
      </c>
      <c r="L9" s="15" t="s">
        <v>8</v>
      </c>
      <c r="M9" s="14" t="s">
        <v>2</v>
      </c>
      <c r="N9" s="14" t="s">
        <v>0</v>
      </c>
      <c r="O9" s="17" t="s">
        <v>1</v>
      </c>
    </row>
    <row r="10" spans="1:15" s="3" customFormat="1" ht="76.5">
      <c r="A10" s="38">
        <v>1</v>
      </c>
      <c r="B10" s="39" t="s">
        <v>12</v>
      </c>
      <c r="C10" s="39" t="s">
        <v>32</v>
      </c>
      <c r="D10" s="40" t="s">
        <v>33</v>
      </c>
      <c r="E10" s="39" t="s">
        <v>34</v>
      </c>
      <c r="F10" s="39" t="s">
        <v>35</v>
      </c>
      <c r="G10" s="41">
        <v>25</v>
      </c>
      <c r="H10" s="35"/>
      <c r="I10" s="35"/>
      <c r="J10" s="36"/>
      <c r="K10" s="9">
        <f>J10*16%</f>
        <v>0</v>
      </c>
      <c r="L10" s="9">
        <f>(J10+K10)*G10</f>
        <v>0</v>
      </c>
      <c r="M10" s="8"/>
      <c r="N10" s="8"/>
      <c r="O10" s="10"/>
    </row>
    <row r="11" spans="1:15" s="3" customFormat="1" ht="280.5">
      <c r="A11" s="38">
        <v>2</v>
      </c>
      <c r="B11" s="39" t="s">
        <v>12</v>
      </c>
      <c r="C11" s="39" t="s">
        <v>23</v>
      </c>
      <c r="D11" s="40" t="s">
        <v>24</v>
      </c>
      <c r="E11" s="39" t="s">
        <v>25</v>
      </c>
      <c r="F11" s="39" t="s">
        <v>26</v>
      </c>
      <c r="G11" s="41">
        <v>1</v>
      </c>
      <c r="H11" s="35"/>
      <c r="I11" s="35"/>
      <c r="J11" s="36"/>
      <c r="K11" s="9">
        <f>J11*16%</f>
        <v>0</v>
      </c>
      <c r="L11" s="9">
        <f>(J11+K11)*G11</f>
        <v>0</v>
      </c>
      <c r="M11" s="34"/>
      <c r="N11" s="34"/>
      <c r="O11" s="37"/>
    </row>
    <row r="12" spans="1:15" s="3" customFormat="1" ht="42.75" customHeight="1">
      <c r="A12" s="38">
        <v>3</v>
      </c>
      <c r="B12" s="39" t="s">
        <v>11</v>
      </c>
      <c r="C12" s="39" t="s">
        <v>36</v>
      </c>
      <c r="D12" s="40" t="s">
        <v>37</v>
      </c>
      <c r="E12" s="42" t="s">
        <v>38</v>
      </c>
      <c r="F12" s="42" t="s">
        <v>39</v>
      </c>
      <c r="G12" s="39">
        <v>1</v>
      </c>
      <c r="H12" s="35"/>
      <c r="I12" s="35"/>
      <c r="J12" s="36"/>
      <c r="K12" s="9">
        <f>J12*16%</f>
        <v>0</v>
      </c>
      <c r="L12" s="9">
        <f>(J12+K12)*G12</f>
        <v>0</v>
      </c>
      <c r="M12" s="34"/>
      <c r="N12" s="34"/>
      <c r="O12" s="37"/>
    </row>
    <row r="13" spans="1:15" s="3" customFormat="1" ht="63.75">
      <c r="A13" s="62">
        <v>4</v>
      </c>
      <c r="B13" s="39" t="s">
        <v>11</v>
      </c>
      <c r="C13" s="63" t="s">
        <v>40</v>
      </c>
      <c r="D13" s="40" t="s">
        <v>41</v>
      </c>
      <c r="E13" s="43"/>
      <c r="F13" s="43"/>
      <c r="G13" s="64">
        <v>1</v>
      </c>
      <c r="H13" s="35"/>
      <c r="I13" s="35"/>
      <c r="J13" s="36"/>
      <c r="K13" s="55">
        <f>J13*16%</f>
        <v>0</v>
      </c>
      <c r="L13" s="55">
        <f>(J13+K13)*G13</f>
        <v>0</v>
      </c>
      <c r="M13" s="34"/>
      <c r="N13" s="34"/>
      <c r="O13" s="37"/>
    </row>
    <row r="14" spans="1:15" s="3" customFormat="1" ht="63.75">
      <c r="A14" s="62"/>
      <c r="B14" s="39" t="s">
        <v>11</v>
      </c>
      <c r="C14" s="63"/>
      <c r="D14" s="40" t="s">
        <v>42</v>
      </c>
      <c r="E14" s="42" t="s">
        <v>43</v>
      </c>
      <c r="F14" s="42" t="s">
        <v>22</v>
      </c>
      <c r="G14" s="64"/>
      <c r="H14" s="35"/>
      <c r="I14" s="35"/>
      <c r="J14" s="36"/>
      <c r="K14" s="56"/>
      <c r="L14" s="56"/>
      <c r="M14" s="34"/>
      <c r="N14" s="34"/>
      <c r="O14" s="37"/>
    </row>
    <row r="15" spans="1:15" s="3" customFormat="1" ht="114.75">
      <c r="A15" s="62"/>
      <c r="B15" s="39" t="s">
        <v>11</v>
      </c>
      <c r="C15" s="63"/>
      <c r="D15" s="40" t="s">
        <v>44</v>
      </c>
      <c r="E15" s="42" t="s">
        <v>45</v>
      </c>
      <c r="F15" s="42" t="s">
        <v>46</v>
      </c>
      <c r="G15" s="64"/>
      <c r="H15" s="35"/>
      <c r="I15" s="35"/>
      <c r="J15" s="36"/>
      <c r="K15" s="56"/>
      <c r="L15" s="56"/>
      <c r="M15" s="34"/>
      <c r="N15" s="34"/>
      <c r="O15" s="37"/>
    </row>
    <row r="16" spans="1:15" s="3" customFormat="1" ht="42.75" customHeight="1">
      <c r="A16" s="62"/>
      <c r="B16" s="39" t="s">
        <v>11</v>
      </c>
      <c r="C16" s="63"/>
      <c r="D16" s="40" t="s">
        <v>47</v>
      </c>
      <c r="E16" s="42" t="s">
        <v>48</v>
      </c>
      <c r="F16" s="42" t="s">
        <v>49</v>
      </c>
      <c r="G16" s="64"/>
      <c r="H16" s="35"/>
      <c r="I16" s="35"/>
      <c r="J16" s="36"/>
      <c r="K16" s="56"/>
      <c r="L16" s="56"/>
      <c r="M16" s="34"/>
      <c r="N16" s="34"/>
      <c r="O16" s="37"/>
    </row>
    <row r="17" spans="1:15" s="3" customFormat="1" ht="42.75" customHeight="1">
      <c r="A17" s="62"/>
      <c r="B17" s="39" t="s">
        <v>11</v>
      </c>
      <c r="C17" s="63"/>
      <c r="D17" s="40" t="s">
        <v>50</v>
      </c>
      <c r="E17" s="42" t="s">
        <v>51</v>
      </c>
      <c r="F17" s="42" t="s">
        <v>52</v>
      </c>
      <c r="G17" s="64"/>
      <c r="H17" s="35"/>
      <c r="I17" s="35"/>
      <c r="J17" s="36"/>
      <c r="K17" s="56"/>
      <c r="L17" s="56"/>
      <c r="M17" s="34"/>
      <c r="N17" s="34"/>
      <c r="O17" s="37"/>
    </row>
    <row r="18" spans="1:15" s="3" customFormat="1" ht="36" customHeight="1">
      <c r="A18" s="62"/>
      <c r="B18" s="39" t="s">
        <v>11</v>
      </c>
      <c r="C18" s="63"/>
      <c r="D18" s="40" t="s">
        <v>53</v>
      </c>
      <c r="E18" s="42" t="s">
        <v>54</v>
      </c>
      <c r="F18" s="42" t="s">
        <v>52</v>
      </c>
      <c r="G18" s="64"/>
      <c r="H18" s="35"/>
      <c r="I18" s="35"/>
      <c r="J18" s="36"/>
      <c r="K18" s="56"/>
      <c r="L18" s="56"/>
      <c r="M18" s="34"/>
      <c r="N18" s="34"/>
      <c r="O18" s="37"/>
    </row>
    <row r="19" spans="1:15" s="3" customFormat="1" ht="125.25" customHeight="1">
      <c r="A19" s="62"/>
      <c r="B19" s="39" t="s">
        <v>11</v>
      </c>
      <c r="C19" s="63"/>
      <c r="D19" s="40" t="s">
        <v>55</v>
      </c>
      <c r="E19" s="42" t="s">
        <v>56</v>
      </c>
      <c r="F19" s="42" t="s">
        <v>57</v>
      </c>
      <c r="G19" s="64"/>
      <c r="H19" s="35"/>
      <c r="I19" s="35"/>
      <c r="J19" s="36"/>
      <c r="K19" s="56"/>
      <c r="L19" s="56"/>
      <c r="M19" s="34"/>
      <c r="N19" s="34"/>
      <c r="O19" s="37"/>
    </row>
    <row r="20" spans="1:15" s="3" customFormat="1" ht="105.75" customHeight="1">
      <c r="A20" s="62"/>
      <c r="B20" s="39" t="s">
        <v>11</v>
      </c>
      <c r="C20" s="63"/>
      <c r="D20" s="40" t="s">
        <v>58</v>
      </c>
      <c r="E20" s="42" t="s">
        <v>59</v>
      </c>
      <c r="F20" s="42" t="s">
        <v>60</v>
      </c>
      <c r="G20" s="64"/>
      <c r="H20" s="35"/>
      <c r="I20" s="35"/>
      <c r="J20" s="36"/>
      <c r="K20" s="56"/>
      <c r="L20" s="56"/>
      <c r="M20" s="34"/>
      <c r="N20" s="34"/>
      <c r="O20" s="37"/>
    </row>
    <row r="21" spans="1:15" s="3" customFormat="1" ht="69" customHeight="1">
      <c r="A21" s="62"/>
      <c r="B21" s="39" t="s">
        <v>11</v>
      </c>
      <c r="C21" s="63"/>
      <c r="D21" s="40" t="s">
        <v>61</v>
      </c>
      <c r="E21" s="42" t="s">
        <v>62</v>
      </c>
      <c r="F21" s="42" t="s">
        <v>63</v>
      </c>
      <c r="G21" s="64"/>
      <c r="H21" s="35"/>
      <c r="I21" s="35"/>
      <c r="J21" s="36"/>
      <c r="K21" s="56"/>
      <c r="L21" s="56"/>
      <c r="M21" s="34"/>
      <c r="N21" s="34"/>
      <c r="O21" s="37"/>
    </row>
    <row r="22" spans="1:15" s="3" customFormat="1" ht="42.75" customHeight="1">
      <c r="A22" s="62"/>
      <c r="B22" s="39" t="s">
        <v>11</v>
      </c>
      <c r="C22" s="63"/>
      <c r="D22" s="40" t="s">
        <v>64</v>
      </c>
      <c r="E22" s="42" t="s">
        <v>65</v>
      </c>
      <c r="F22" s="42" t="s">
        <v>66</v>
      </c>
      <c r="G22" s="64"/>
      <c r="H22" s="35"/>
      <c r="I22" s="35"/>
      <c r="J22" s="36"/>
      <c r="K22" s="56"/>
      <c r="L22" s="56"/>
      <c r="M22" s="34"/>
      <c r="N22" s="34"/>
      <c r="O22" s="37"/>
    </row>
    <row r="23" spans="1:15" s="3" customFormat="1" ht="42.75" customHeight="1">
      <c r="A23" s="62"/>
      <c r="B23" s="39" t="s">
        <v>11</v>
      </c>
      <c r="C23" s="63"/>
      <c r="D23" s="40" t="s">
        <v>67</v>
      </c>
      <c r="E23" s="42" t="s">
        <v>68</v>
      </c>
      <c r="F23" s="42" t="s">
        <v>22</v>
      </c>
      <c r="G23" s="64"/>
      <c r="H23" s="35"/>
      <c r="I23" s="35"/>
      <c r="J23" s="36"/>
      <c r="K23" s="56"/>
      <c r="L23" s="56"/>
      <c r="M23" s="34"/>
      <c r="N23" s="34"/>
      <c r="O23" s="37"/>
    </row>
    <row r="24" spans="1:15" s="3" customFormat="1" ht="87" customHeight="1">
      <c r="A24" s="62"/>
      <c r="B24" s="39" t="s">
        <v>11</v>
      </c>
      <c r="C24" s="63"/>
      <c r="D24" s="40" t="s">
        <v>69</v>
      </c>
      <c r="E24" s="42" t="s">
        <v>70</v>
      </c>
      <c r="F24" s="42" t="s">
        <v>71</v>
      </c>
      <c r="G24" s="64"/>
      <c r="H24" s="35"/>
      <c r="I24" s="35"/>
      <c r="J24" s="36"/>
      <c r="K24" s="56"/>
      <c r="L24" s="56"/>
      <c r="M24" s="34"/>
      <c r="N24" s="34"/>
      <c r="O24" s="37"/>
    </row>
    <row r="25" spans="1:15" s="3" customFormat="1" ht="86.25" customHeight="1">
      <c r="A25" s="62"/>
      <c r="B25" s="39" t="s">
        <v>11</v>
      </c>
      <c r="C25" s="63"/>
      <c r="D25" s="40" t="s">
        <v>72</v>
      </c>
      <c r="E25" s="42" t="s">
        <v>73</v>
      </c>
      <c r="F25" s="42" t="s">
        <v>74</v>
      </c>
      <c r="G25" s="64"/>
      <c r="H25" s="35"/>
      <c r="I25" s="35"/>
      <c r="J25" s="36"/>
      <c r="K25" s="56"/>
      <c r="L25" s="56"/>
      <c r="M25" s="34"/>
      <c r="N25" s="34"/>
      <c r="O25" s="37"/>
    </row>
    <row r="26" spans="1:15" s="3" customFormat="1" ht="114.75" customHeight="1">
      <c r="A26" s="62"/>
      <c r="B26" s="39" t="s">
        <v>11</v>
      </c>
      <c r="C26" s="63"/>
      <c r="D26" s="40" t="s">
        <v>75</v>
      </c>
      <c r="E26" s="42" t="s">
        <v>76</v>
      </c>
      <c r="F26" s="42" t="s">
        <v>77</v>
      </c>
      <c r="G26" s="64"/>
      <c r="H26" s="35"/>
      <c r="I26" s="35"/>
      <c r="J26" s="36"/>
      <c r="K26" s="56"/>
      <c r="L26" s="56"/>
      <c r="M26" s="34"/>
      <c r="N26" s="34"/>
      <c r="O26" s="37"/>
    </row>
    <row r="27" spans="1:15" s="3" customFormat="1" ht="56.25" customHeight="1">
      <c r="A27" s="62"/>
      <c r="B27" s="39" t="s">
        <v>11</v>
      </c>
      <c r="C27" s="63"/>
      <c r="D27" s="40" t="s">
        <v>78</v>
      </c>
      <c r="E27" s="42" t="s">
        <v>79</v>
      </c>
      <c r="F27" s="42" t="s">
        <v>77</v>
      </c>
      <c r="G27" s="64"/>
      <c r="H27" s="35"/>
      <c r="I27" s="35"/>
      <c r="J27" s="36"/>
      <c r="K27" s="56"/>
      <c r="L27" s="56"/>
      <c r="M27" s="34"/>
      <c r="N27" s="34"/>
      <c r="O27" s="37"/>
    </row>
    <row r="28" spans="1:15" s="3" customFormat="1" ht="74.25" customHeight="1">
      <c r="A28" s="62"/>
      <c r="B28" s="39" t="s">
        <v>11</v>
      </c>
      <c r="C28" s="63"/>
      <c r="D28" s="40" t="s">
        <v>80</v>
      </c>
      <c r="E28" s="42" t="s">
        <v>81</v>
      </c>
      <c r="F28" s="42" t="s">
        <v>77</v>
      </c>
      <c r="G28" s="64"/>
      <c r="H28" s="35"/>
      <c r="I28" s="35"/>
      <c r="J28" s="36"/>
      <c r="K28" s="56"/>
      <c r="L28" s="56"/>
      <c r="M28" s="34"/>
      <c r="N28" s="34"/>
      <c r="O28" s="37"/>
    </row>
    <row r="29" spans="1:15" s="3" customFormat="1" ht="67.5" customHeight="1">
      <c r="A29" s="62"/>
      <c r="B29" s="39" t="s">
        <v>11</v>
      </c>
      <c r="C29" s="63"/>
      <c r="D29" s="40" t="s">
        <v>82</v>
      </c>
      <c r="E29" s="42" t="s">
        <v>83</v>
      </c>
      <c r="F29" s="42" t="s">
        <v>77</v>
      </c>
      <c r="G29" s="64"/>
      <c r="H29" s="35"/>
      <c r="I29" s="35"/>
      <c r="J29" s="36"/>
      <c r="K29" s="56"/>
      <c r="L29" s="56"/>
      <c r="M29" s="34"/>
      <c r="N29" s="34"/>
      <c r="O29" s="37"/>
    </row>
    <row r="30" spans="1:15" s="3" customFormat="1" ht="63" customHeight="1">
      <c r="A30" s="62"/>
      <c r="B30" s="39" t="s">
        <v>11</v>
      </c>
      <c r="C30" s="63"/>
      <c r="D30" s="40" t="s">
        <v>84</v>
      </c>
      <c r="E30" s="42" t="s">
        <v>85</v>
      </c>
      <c r="F30" s="42" t="s">
        <v>77</v>
      </c>
      <c r="G30" s="64"/>
      <c r="H30" s="35"/>
      <c r="I30" s="35"/>
      <c r="J30" s="36"/>
      <c r="K30" s="56"/>
      <c r="L30" s="56"/>
      <c r="M30" s="34"/>
      <c r="N30" s="34"/>
      <c r="O30" s="37"/>
    </row>
    <row r="31" spans="1:15" s="3" customFormat="1" ht="54" customHeight="1">
      <c r="A31" s="62"/>
      <c r="B31" s="39" t="s">
        <v>11</v>
      </c>
      <c r="C31" s="63"/>
      <c r="D31" s="40" t="s">
        <v>86</v>
      </c>
      <c r="E31" s="42" t="s">
        <v>87</v>
      </c>
      <c r="F31" s="42" t="s">
        <v>77</v>
      </c>
      <c r="G31" s="64"/>
      <c r="H31" s="35"/>
      <c r="I31" s="35"/>
      <c r="J31" s="36"/>
      <c r="K31" s="56"/>
      <c r="L31" s="56"/>
      <c r="M31" s="34"/>
      <c r="N31" s="34"/>
      <c r="O31" s="37"/>
    </row>
    <row r="32" spans="1:15" s="3" customFormat="1" ht="76.5" customHeight="1">
      <c r="A32" s="62"/>
      <c r="B32" s="39" t="s">
        <v>11</v>
      </c>
      <c r="C32" s="63"/>
      <c r="D32" s="40" t="s">
        <v>88</v>
      </c>
      <c r="E32" s="42" t="s">
        <v>89</v>
      </c>
      <c r="F32" s="42" t="s">
        <v>77</v>
      </c>
      <c r="G32" s="64"/>
      <c r="H32" s="35"/>
      <c r="I32" s="35"/>
      <c r="J32" s="36"/>
      <c r="K32" s="56"/>
      <c r="L32" s="56"/>
      <c r="M32" s="34"/>
      <c r="N32" s="34"/>
      <c r="O32" s="37"/>
    </row>
    <row r="33" spans="1:15" s="3" customFormat="1" ht="42.75" customHeight="1">
      <c r="A33" s="62"/>
      <c r="B33" s="39" t="s">
        <v>11</v>
      </c>
      <c r="C33" s="63"/>
      <c r="D33" s="40" t="s">
        <v>90</v>
      </c>
      <c r="E33" s="42" t="s">
        <v>91</v>
      </c>
      <c r="F33" s="42" t="s">
        <v>52</v>
      </c>
      <c r="G33" s="64"/>
      <c r="H33" s="35"/>
      <c r="I33" s="35"/>
      <c r="J33" s="36"/>
      <c r="K33" s="56"/>
      <c r="L33" s="56"/>
      <c r="M33" s="34"/>
      <c r="N33" s="34"/>
      <c r="O33" s="37"/>
    </row>
    <row r="34" spans="1:15" s="3" customFormat="1" ht="42.75" customHeight="1">
      <c r="A34" s="62"/>
      <c r="B34" s="39" t="s">
        <v>11</v>
      </c>
      <c r="C34" s="63"/>
      <c r="D34" s="40" t="s">
        <v>92</v>
      </c>
      <c r="E34" s="42" t="s">
        <v>93</v>
      </c>
      <c r="F34" s="42" t="s">
        <v>94</v>
      </c>
      <c r="G34" s="64"/>
      <c r="H34" s="35"/>
      <c r="I34" s="35"/>
      <c r="J34" s="36"/>
      <c r="K34" s="56"/>
      <c r="L34" s="56"/>
      <c r="M34" s="34"/>
      <c r="N34" s="34"/>
      <c r="O34" s="37"/>
    </row>
    <row r="35" spans="1:15" s="3" customFormat="1" ht="42.75" customHeight="1">
      <c r="A35" s="62"/>
      <c r="B35" s="39" t="s">
        <v>11</v>
      </c>
      <c r="C35" s="63"/>
      <c r="D35" s="40" t="s">
        <v>95</v>
      </c>
      <c r="E35" s="42" t="s">
        <v>96</v>
      </c>
      <c r="F35" s="42" t="s">
        <v>97</v>
      </c>
      <c r="G35" s="64"/>
      <c r="H35" s="35"/>
      <c r="I35" s="35"/>
      <c r="J35" s="36"/>
      <c r="K35" s="56"/>
      <c r="L35" s="56"/>
      <c r="M35" s="34"/>
      <c r="N35" s="34"/>
      <c r="O35" s="37"/>
    </row>
    <row r="36" spans="1:15" s="3" customFormat="1" ht="42.75" customHeight="1">
      <c r="A36" s="62"/>
      <c r="B36" s="39" t="s">
        <v>11</v>
      </c>
      <c r="C36" s="63"/>
      <c r="D36" s="40" t="s">
        <v>98</v>
      </c>
      <c r="E36" s="42" t="s">
        <v>99</v>
      </c>
      <c r="F36" s="42" t="s">
        <v>97</v>
      </c>
      <c r="G36" s="64"/>
      <c r="H36" s="35"/>
      <c r="I36" s="35"/>
      <c r="J36" s="36"/>
      <c r="K36" s="56"/>
      <c r="L36" s="56"/>
      <c r="M36" s="34"/>
      <c r="N36" s="34"/>
      <c r="O36" s="37"/>
    </row>
    <row r="37" spans="1:15" s="3" customFormat="1" ht="42.75" customHeight="1">
      <c r="A37" s="62"/>
      <c r="B37" s="39" t="s">
        <v>11</v>
      </c>
      <c r="C37" s="63"/>
      <c r="D37" s="40" t="s">
        <v>100</v>
      </c>
      <c r="E37" s="42" t="s">
        <v>101</v>
      </c>
      <c r="F37" s="42" t="s">
        <v>97</v>
      </c>
      <c r="G37" s="64"/>
      <c r="H37" s="35"/>
      <c r="I37" s="35"/>
      <c r="J37" s="36"/>
      <c r="K37" s="56"/>
      <c r="L37" s="56"/>
      <c r="M37" s="34"/>
      <c r="N37" s="34"/>
      <c r="O37" s="37"/>
    </row>
    <row r="38" spans="1:15" s="3" customFormat="1" ht="42.75" customHeight="1">
      <c r="A38" s="62"/>
      <c r="B38" s="39" t="s">
        <v>11</v>
      </c>
      <c r="C38" s="63"/>
      <c r="D38" s="40" t="s">
        <v>102</v>
      </c>
      <c r="E38" s="42">
        <v>397</v>
      </c>
      <c r="F38" s="42" t="s">
        <v>97</v>
      </c>
      <c r="G38" s="64"/>
      <c r="H38" s="35"/>
      <c r="I38" s="35"/>
      <c r="J38" s="36"/>
      <c r="K38" s="56"/>
      <c r="L38" s="56"/>
      <c r="M38" s="34"/>
      <c r="N38" s="34"/>
      <c r="O38" s="37"/>
    </row>
    <row r="39" spans="1:15" s="3" customFormat="1" ht="63.75" customHeight="1">
      <c r="A39" s="62"/>
      <c r="B39" s="39" t="s">
        <v>11</v>
      </c>
      <c r="C39" s="63"/>
      <c r="D39" s="40" t="s">
        <v>103</v>
      </c>
      <c r="E39" s="42" t="s">
        <v>104</v>
      </c>
      <c r="F39" s="42" t="s">
        <v>77</v>
      </c>
      <c r="G39" s="64"/>
      <c r="H39" s="35"/>
      <c r="I39" s="35"/>
      <c r="J39" s="36"/>
      <c r="K39" s="56"/>
      <c r="L39" s="56"/>
      <c r="M39" s="34"/>
      <c r="N39" s="34"/>
      <c r="O39" s="37"/>
    </row>
    <row r="40" spans="1:15" s="3" customFormat="1" ht="66" customHeight="1">
      <c r="A40" s="62"/>
      <c r="B40" s="39" t="s">
        <v>11</v>
      </c>
      <c r="C40" s="63"/>
      <c r="D40" s="40" t="s">
        <v>105</v>
      </c>
      <c r="E40" s="42" t="s">
        <v>106</v>
      </c>
      <c r="F40" s="42" t="s">
        <v>77</v>
      </c>
      <c r="G40" s="64"/>
      <c r="H40" s="35"/>
      <c r="I40" s="35"/>
      <c r="J40" s="36"/>
      <c r="K40" s="56"/>
      <c r="L40" s="56"/>
      <c r="M40" s="34"/>
      <c r="N40" s="34"/>
      <c r="O40" s="37"/>
    </row>
    <row r="41" spans="1:15" s="3" customFormat="1" ht="135.75" customHeight="1">
      <c r="A41" s="62"/>
      <c r="B41" s="39" t="s">
        <v>11</v>
      </c>
      <c r="C41" s="63"/>
      <c r="D41" s="40" t="s">
        <v>107</v>
      </c>
      <c r="E41" s="42" t="s">
        <v>108</v>
      </c>
      <c r="F41" s="42" t="s">
        <v>109</v>
      </c>
      <c r="G41" s="64"/>
      <c r="H41" s="35"/>
      <c r="I41" s="35"/>
      <c r="J41" s="36"/>
      <c r="K41" s="56"/>
      <c r="L41" s="56"/>
      <c r="M41" s="34"/>
      <c r="N41" s="34"/>
      <c r="O41" s="37"/>
    </row>
    <row r="42" spans="1:15" s="3" customFormat="1" ht="42.75" customHeight="1">
      <c r="A42" s="62"/>
      <c r="B42" s="39" t="s">
        <v>11</v>
      </c>
      <c r="C42" s="63"/>
      <c r="D42" s="40" t="s">
        <v>110</v>
      </c>
      <c r="E42" s="42" t="s">
        <v>52</v>
      </c>
      <c r="F42" s="42" t="s">
        <v>52</v>
      </c>
      <c r="G42" s="64"/>
      <c r="H42" s="35"/>
      <c r="I42" s="35"/>
      <c r="J42" s="36"/>
      <c r="K42" s="56"/>
      <c r="L42" s="56"/>
      <c r="M42" s="34"/>
      <c r="N42" s="34"/>
      <c r="O42" s="37"/>
    </row>
    <row r="43" spans="1:15" s="3" customFormat="1" ht="42.75" customHeight="1">
      <c r="A43" s="62"/>
      <c r="B43" s="39" t="s">
        <v>11</v>
      </c>
      <c r="C43" s="63"/>
      <c r="D43" s="40" t="s">
        <v>111</v>
      </c>
      <c r="E43" s="42" t="s">
        <v>112</v>
      </c>
      <c r="F43" s="42" t="s">
        <v>94</v>
      </c>
      <c r="G43" s="64"/>
      <c r="H43" s="35"/>
      <c r="I43" s="35"/>
      <c r="J43" s="36"/>
      <c r="K43" s="57"/>
      <c r="L43" s="57"/>
      <c r="M43" s="34"/>
      <c r="N43" s="34"/>
      <c r="O43" s="37"/>
    </row>
    <row r="44" spans="1:15" s="3" customFormat="1" ht="123" customHeight="1">
      <c r="A44" s="62">
        <v>5</v>
      </c>
      <c r="B44" s="39" t="s">
        <v>11</v>
      </c>
      <c r="C44" s="63" t="s">
        <v>113</v>
      </c>
      <c r="D44" s="40" t="s">
        <v>114</v>
      </c>
      <c r="E44" s="42" t="s">
        <v>115</v>
      </c>
      <c r="F44" s="42" t="s">
        <v>116</v>
      </c>
      <c r="G44" s="63">
        <v>1</v>
      </c>
      <c r="H44" s="35"/>
      <c r="I44" s="35"/>
      <c r="J44" s="36"/>
      <c r="K44" s="55">
        <f>J44*16%</f>
        <v>0</v>
      </c>
      <c r="L44" s="55">
        <f>(J44+K44)*G44</f>
        <v>0</v>
      </c>
      <c r="M44" s="34"/>
      <c r="N44" s="34"/>
      <c r="O44" s="37"/>
    </row>
    <row r="45" spans="1:15" s="3" customFormat="1" ht="104.25" customHeight="1">
      <c r="A45" s="62"/>
      <c r="B45" s="39" t="s">
        <v>11</v>
      </c>
      <c r="C45" s="63"/>
      <c r="D45" s="40" t="s">
        <v>117</v>
      </c>
      <c r="E45" s="42" t="s">
        <v>118</v>
      </c>
      <c r="F45" s="42" t="s">
        <v>116</v>
      </c>
      <c r="G45" s="63"/>
      <c r="H45" s="35"/>
      <c r="I45" s="35"/>
      <c r="J45" s="36"/>
      <c r="K45" s="56"/>
      <c r="L45" s="56"/>
      <c r="M45" s="34"/>
      <c r="N45" s="34"/>
      <c r="O45" s="37"/>
    </row>
    <row r="46" spans="1:15" s="3" customFormat="1" ht="132.75" customHeight="1">
      <c r="A46" s="62"/>
      <c r="B46" s="39" t="s">
        <v>11</v>
      </c>
      <c r="C46" s="63"/>
      <c r="D46" s="40" t="s">
        <v>119</v>
      </c>
      <c r="E46" s="42" t="s">
        <v>120</v>
      </c>
      <c r="F46" s="42" t="s">
        <v>22</v>
      </c>
      <c r="G46" s="63"/>
      <c r="H46" s="35"/>
      <c r="I46" s="35"/>
      <c r="J46" s="36"/>
      <c r="K46" s="56"/>
      <c r="L46" s="56"/>
      <c r="M46" s="34"/>
      <c r="N46" s="34"/>
      <c r="O46" s="37"/>
    </row>
    <row r="47" spans="1:15" s="3" customFormat="1" ht="114.75">
      <c r="A47" s="62"/>
      <c r="B47" s="39" t="s">
        <v>11</v>
      </c>
      <c r="C47" s="63"/>
      <c r="D47" s="40" t="s">
        <v>121</v>
      </c>
      <c r="E47" s="42" t="s">
        <v>122</v>
      </c>
      <c r="F47" s="42" t="s">
        <v>123</v>
      </c>
      <c r="G47" s="63"/>
      <c r="H47" s="35"/>
      <c r="I47" s="35"/>
      <c r="J47" s="36"/>
      <c r="K47" s="56"/>
      <c r="L47" s="56"/>
      <c r="M47" s="34"/>
      <c r="N47" s="34"/>
      <c r="O47" s="37"/>
    </row>
    <row r="48" spans="1:15" s="3" customFormat="1" ht="42.75" customHeight="1">
      <c r="A48" s="62"/>
      <c r="B48" s="39" t="s">
        <v>11</v>
      </c>
      <c r="C48" s="63"/>
      <c r="D48" s="40" t="s">
        <v>124</v>
      </c>
      <c r="E48" s="42" t="s">
        <v>125</v>
      </c>
      <c r="F48" s="42" t="s">
        <v>125</v>
      </c>
      <c r="G48" s="63"/>
      <c r="H48" s="35"/>
      <c r="I48" s="35"/>
      <c r="J48" s="36"/>
      <c r="K48" s="56"/>
      <c r="L48" s="56"/>
      <c r="M48" s="34"/>
      <c r="N48" s="34"/>
      <c r="O48" s="37"/>
    </row>
    <row r="49" spans="1:15" s="3" customFormat="1" ht="100.5" customHeight="1">
      <c r="A49" s="62"/>
      <c r="B49" s="39" t="s">
        <v>11</v>
      </c>
      <c r="C49" s="63"/>
      <c r="D49" s="40" t="s">
        <v>126</v>
      </c>
      <c r="E49" s="42" t="s">
        <v>127</v>
      </c>
      <c r="F49" s="42" t="s">
        <v>116</v>
      </c>
      <c r="G49" s="63"/>
      <c r="H49" s="35"/>
      <c r="I49" s="35"/>
      <c r="J49" s="36"/>
      <c r="K49" s="56"/>
      <c r="L49" s="56"/>
      <c r="M49" s="34"/>
      <c r="N49" s="34"/>
      <c r="O49" s="37"/>
    </row>
    <row r="50" spans="1:15" s="3" customFormat="1" ht="42.75" customHeight="1">
      <c r="A50" s="62"/>
      <c r="B50" s="39" t="s">
        <v>11</v>
      </c>
      <c r="C50" s="63"/>
      <c r="D50" s="40" t="s">
        <v>128</v>
      </c>
      <c r="E50" s="42" t="s">
        <v>129</v>
      </c>
      <c r="F50" s="42" t="s">
        <v>22</v>
      </c>
      <c r="G50" s="63"/>
      <c r="H50" s="35"/>
      <c r="I50" s="35"/>
      <c r="J50" s="36"/>
      <c r="K50" s="56"/>
      <c r="L50" s="56"/>
      <c r="M50" s="34"/>
      <c r="N50" s="34"/>
      <c r="O50" s="37"/>
    </row>
    <row r="51" spans="1:15" s="3" customFormat="1" ht="42.75" customHeight="1">
      <c r="A51" s="62"/>
      <c r="B51" s="39" t="s">
        <v>11</v>
      </c>
      <c r="C51" s="63"/>
      <c r="D51" s="40" t="s">
        <v>130</v>
      </c>
      <c r="E51" s="42" t="s">
        <v>131</v>
      </c>
      <c r="F51" s="42" t="s">
        <v>60</v>
      </c>
      <c r="G51" s="63"/>
      <c r="H51" s="35"/>
      <c r="I51" s="35"/>
      <c r="J51" s="36"/>
      <c r="K51" s="56"/>
      <c r="L51" s="56"/>
      <c r="M51" s="34"/>
      <c r="N51" s="34"/>
      <c r="O51" s="37"/>
    </row>
    <row r="52" spans="1:15" s="3" customFormat="1" ht="42.75" customHeight="1">
      <c r="A52" s="62"/>
      <c r="B52" s="39" t="s">
        <v>11</v>
      </c>
      <c r="C52" s="63"/>
      <c r="D52" s="40" t="s">
        <v>132</v>
      </c>
      <c r="E52" s="42" t="s">
        <v>60</v>
      </c>
      <c r="F52" s="42" t="s">
        <v>60</v>
      </c>
      <c r="G52" s="63"/>
      <c r="H52" s="35"/>
      <c r="I52" s="35"/>
      <c r="J52" s="36"/>
      <c r="K52" s="56"/>
      <c r="L52" s="56"/>
      <c r="M52" s="34"/>
      <c r="N52" s="34"/>
      <c r="O52" s="37"/>
    </row>
    <row r="53" spans="1:15" s="3" customFormat="1" ht="93.75" customHeight="1">
      <c r="A53" s="62"/>
      <c r="B53" s="39" t="s">
        <v>11</v>
      </c>
      <c r="C53" s="63"/>
      <c r="D53" s="40" t="s">
        <v>133</v>
      </c>
      <c r="E53" s="42" t="s">
        <v>134</v>
      </c>
      <c r="F53" s="42" t="s">
        <v>22</v>
      </c>
      <c r="G53" s="63"/>
      <c r="H53" s="35"/>
      <c r="I53" s="35"/>
      <c r="J53" s="36"/>
      <c r="K53" s="56"/>
      <c r="L53" s="56"/>
      <c r="M53" s="34"/>
      <c r="N53" s="34"/>
      <c r="O53" s="37"/>
    </row>
    <row r="54" spans="1:15" s="3" customFormat="1" ht="145.5" customHeight="1">
      <c r="A54" s="62"/>
      <c r="B54" s="39" t="s">
        <v>11</v>
      </c>
      <c r="C54" s="63"/>
      <c r="D54" s="40" t="s">
        <v>135</v>
      </c>
      <c r="E54" s="42" t="s">
        <v>45</v>
      </c>
      <c r="F54" s="42" t="s">
        <v>46</v>
      </c>
      <c r="G54" s="63"/>
      <c r="H54" s="35"/>
      <c r="I54" s="35"/>
      <c r="J54" s="36"/>
      <c r="K54" s="56"/>
      <c r="L54" s="56"/>
      <c r="M54" s="34"/>
      <c r="N54" s="34"/>
      <c r="O54" s="37"/>
    </row>
    <row r="55" spans="1:15" s="3" customFormat="1" ht="87.75" customHeight="1">
      <c r="A55" s="62"/>
      <c r="B55" s="39" t="s">
        <v>11</v>
      </c>
      <c r="C55" s="63"/>
      <c r="D55" s="40" t="s">
        <v>136</v>
      </c>
      <c r="E55" s="42" t="s">
        <v>89</v>
      </c>
      <c r="F55" s="42" t="s">
        <v>77</v>
      </c>
      <c r="G55" s="63"/>
      <c r="H55" s="35"/>
      <c r="I55" s="35"/>
      <c r="J55" s="36"/>
      <c r="K55" s="56"/>
      <c r="L55" s="56"/>
      <c r="M55" s="34"/>
      <c r="N55" s="34"/>
      <c r="O55" s="37"/>
    </row>
    <row r="56" spans="1:15" s="3" customFormat="1" ht="79.5" customHeight="1">
      <c r="A56" s="62"/>
      <c r="B56" s="39" t="s">
        <v>11</v>
      </c>
      <c r="C56" s="63"/>
      <c r="D56" s="40" t="s">
        <v>137</v>
      </c>
      <c r="E56" s="42" t="s">
        <v>138</v>
      </c>
      <c r="F56" s="42" t="s">
        <v>19</v>
      </c>
      <c r="G56" s="63"/>
      <c r="H56" s="35"/>
      <c r="I56" s="35"/>
      <c r="J56" s="36"/>
      <c r="K56" s="56"/>
      <c r="L56" s="56"/>
      <c r="M56" s="34"/>
      <c r="N56" s="34"/>
      <c r="O56" s="37"/>
    </row>
    <row r="57" spans="1:15" s="3" customFormat="1" ht="150.75" customHeight="1">
      <c r="A57" s="62"/>
      <c r="B57" s="39" t="s">
        <v>11</v>
      </c>
      <c r="C57" s="63"/>
      <c r="D57" s="40" t="s">
        <v>139</v>
      </c>
      <c r="E57" s="42" t="s">
        <v>140</v>
      </c>
      <c r="F57" s="42" t="s">
        <v>141</v>
      </c>
      <c r="G57" s="63"/>
      <c r="H57" s="35"/>
      <c r="I57" s="35"/>
      <c r="J57" s="36"/>
      <c r="K57" s="56"/>
      <c r="L57" s="56"/>
      <c r="M57" s="34"/>
      <c r="N57" s="34"/>
      <c r="O57" s="37"/>
    </row>
    <row r="58" spans="1:15" s="3" customFormat="1" ht="42.75" customHeight="1">
      <c r="A58" s="62"/>
      <c r="B58" s="39" t="s">
        <v>11</v>
      </c>
      <c r="C58" s="63"/>
      <c r="D58" s="40" t="s">
        <v>142</v>
      </c>
      <c r="E58" s="42" t="s">
        <v>51</v>
      </c>
      <c r="F58" s="42" t="s">
        <v>52</v>
      </c>
      <c r="G58" s="63"/>
      <c r="H58" s="35"/>
      <c r="I58" s="35"/>
      <c r="J58" s="36"/>
      <c r="K58" s="56"/>
      <c r="L58" s="56"/>
      <c r="M58" s="34"/>
      <c r="N58" s="34"/>
      <c r="O58" s="37"/>
    </row>
    <row r="59" spans="1:15" s="3" customFormat="1" ht="90.75" customHeight="1">
      <c r="A59" s="62"/>
      <c r="B59" s="39" t="s">
        <v>11</v>
      </c>
      <c r="C59" s="63"/>
      <c r="D59" s="40" t="s">
        <v>143</v>
      </c>
      <c r="E59" s="42" t="s">
        <v>144</v>
      </c>
      <c r="F59" s="42" t="s">
        <v>145</v>
      </c>
      <c r="G59" s="63"/>
      <c r="H59" s="35"/>
      <c r="I59" s="35"/>
      <c r="J59" s="36"/>
      <c r="K59" s="56"/>
      <c r="L59" s="56"/>
      <c r="M59" s="34"/>
      <c r="N59" s="34"/>
      <c r="O59" s="37"/>
    </row>
    <row r="60" spans="1:15" s="3" customFormat="1" ht="42.75" customHeight="1">
      <c r="A60" s="62"/>
      <c r="B60" s="39" t="s">
        <v>11</v>
      </c>
      <c r="C60" s="63"/>
      <c r="D60" s="40" t="s">
        <v>146</v>
      </c>
      <c r="E60" s="42" t="s">
        <v>147</v>
      </c>
      <c r="F60" s="42" t="s">
        <v>148</v>
      </c>
      <c r="G60" s="63"/>
      <c r="H60" s="35"/>
      <c r="I60" s="35"/>
      <c r="J60" s="36"/>
      <c r="K60" s="56"/>
      <c r="L60" s="56"/>
      <c r="M60" s="34"/>
      <c r="N60" s="34"/>
      <c r="O60" s="37"/>
    </row>
    <row r="61" spans="1:15" s="3" customFormat="1" ht="42.75" customHeight="1">
      <c r="A61" s="62"/>
      <c r="B61" s="39" t="s">
        <v>11</v>
      </c>
      <c r="C61" s="63"/>
      <c r="D61" s="40" t="s">
        <v>149</v>
      </c>
      <c r="E61" s="42" t="s">
        <v>30</v>
      </c>
      <c r="F61" s="42" t="s">
        <v>30</v>
      </c>
      <c r="G61" s="63"/>
      <c r="H61" s="35"/>
      <c r="I61" s="35"/>
      <c r="J61" s="36"/>
      <c r="K61" s="56"/>
      <c r="L61" s="56"/>
      <c r="M61" s="34"/>
      <c r="N61" s="34"/>
      <c r="O61" s="37"/>
    </row>
    <row r="62" spans="1:15" s="3" customFormat="1" ht="42.75" customHeight="1">
      <c r="A62" s="62"/>
      <c r="B62" s="39" t="s">
        <v>11</v>
      </c>
      <c r="C62" s="63"/>
      <c r="D62" s="40" t="s">
        <v>150</v>
      </c>
      <c r="E62" s="42">
        <v>1011</v>
      </c>
      <c r="F62" s="42" t="s">
        <v>151</v>
      </c>
      <c r="G62" s="63"/>
      <c r="H62" s="35"/>
      <c r="I62" s="35"/>
      <c r="J62" s="36"/>
      <c r="K62" s="56"/>
      <c r="L62" s="56"/>
      <c r="M62" s="34"/>
      <c r="N62" s="34"/>
      <c r="O62" s="37"/>
    </row>
    <row r="63" spans="1:15" s="3" customFormat="1" ht="42.75" customHeight="1">
      <c r="A63" s="62"/>
      <c r="B63" s="39" t="s">
        <v>11</v>
      </c>
      <c r="C63" s="63"/>
      <c r="D63" s="40" t="s">
        <v>152</v>
      </c>
      <c r="E63" s="42" t="s">
        <v>153</v>
      </c>
      <c r="F63" s="42" t="s">
        <v>154</v>
      </c>
      <c r="G63" s="63"/>
      <c r="H63" s="35"/>
      <c r="I63" s="35"/>
      <c r="J63" s="36"/>
      <c r="K63" s="57"/>
      <c r="L63" s="57"/>
      <c r="M63" s="34"/>
      <c r="N63" s="34"/>
      <c r="O63" s="37"/>
    </row>
    <row r="64" spans="1:15" s="3" customFormat="1" ht="42.75" customHeight="1">
      <c r="A64" s="38">
        <v>6</v>
      </c>
      <c r="B64" s="39" t="s">
        <v>11</v>
      </c>
      <c r="C64" s="39" t="s">
        <v>27</v>
      </c>
      <c r="D64" s="44" t="s">
        <v>155</v>
      </c>
      <c r="E64" s="45" t="s">
        <v>28</v>
      </c>
      <c r="F64" s="45" t="s">
        <v>29</v>
      </c>
      <c r="G64" s="46">
        <v>3</v>
      </c>
      <c r="H64" s="35"/>
      <c r="I64" s="35"/>
      <c r="J64" s="36"/>
      <c r="K64" s="9">
        <f aca="true" t="shared" si="0" ref="K64:K74">J64*16%</f>
        <v>0</v>
      </c>
      <c r="L64" s="9">
        <f aca="true" t="shared" si="1" ref="L64:L74">(J64+K64)*G64</f>
        <v>0</v>
      </c>
      <c r="M64" s="34"/>
      <c r="N64" s="34"/>
      <c r="O64" s="37"/>
    </row>
    <row r="65" spans="1:15" s="3" customFormat="1" ht="42.75" customHeight="1">
      <c r="A65" s="38">
        <v>7</v>
      </c>
      <c r="B65" s="39" t="s">
        <v>11</v>
      </c>
      <c r="C65" s="39" t="s">
        <v>156</v>
      </c>
      <c r="D65" s="44" t="s">
        <v>157</v>
      </c>
      <c r="E65" s="45"/>
      <c r="F65" s="45" t="s">
        <v>158</v>
      </c>
      <c r="G65" s="46">
        <v>1</v>
      </c>
      <c r="H65" s="35"/>
      <c r="I65" s="35"/>
      <c r="J65" s="36"/>
      <c r="K65" s="9">
        <f t="shared" si="0"/>
        <v>0</v>
      </c>
      <c r="L65" s="9">
        <f t="shared" si="1"/>
        <v>0</v>
      </c>
      <c r="M65" s="34"/>
      <c r="N65" s="34"/>
      <c r="O65" s="37"/>
    </row>
    <row r="66" spans="1:15" s="3" customFormat="1" ht="42.75" customHeight="1">
      <c r="A66" s="38">
        <v>8</v>
      </c>
      <c r="B66" s="39" t="s">
        <v>11</v>
      </c>
      <c r="C66" s="39" t="s">
        <v>159</v>
      </c>
      <c r="D66" s="44" t="s">
        <v>160</v>
      </c>
      <c r="E66" s="45"/>
      <c r="F66" s="45" t="s">
        <v>161</v>
      </c>
      <c r="G66" s="46">
        <v>1</v>
      </c>
      <c r="H66" s="35"/>
      <c r="I66" s="35"/>
      <c r="J66" s="36"/>
      <c r="K66" s="9">
        <f t="shared" si="0"/>
        <v>0</v>
      </c>
      <c r="L66" s="9">
        <f t="shared" si="1"/>
        <v>0</v>
      </c>
      <c r="M66" s="34"/>
      <c r="N66" s="34"/>
      <c r="O66" s="37"/>
    </row>
    <row r="67" spans="1:15" s="3" customFormat="1" ht="42.75" customHeight="1">
      <c r="A67" s="38">
        <v>9</v>
      </c>
      <c r="B67" s="39" t="s">
        <v>11</v>
      </c>
      <c r="C67" s="39" t="s">
        <v>162</v>
      </c>
      <c r="D67" s="40" t="s">
        <v>163</v>
      </c>
      <c r="E67" s="47" t="s">
        <v>164</v>
      </c>
      <c r="F67" s="42" t="s">
        <v>165</v>
      </c>
      <c r="G67" s="48">
        <v>1</v>
      </c>
      <c r="H67" s="35"/>
      <c r="I67" s="35"/>
      <c r="J67" s="36"/>
      <c r="K67" s="9">
        <f t="shared" si="0"/>
        <v>0</v>
      </c>
      <c r="L67" s="9">
        <f t="shared" si="1"/>
        <v>0</v>
      </c>
      <c r="M67" s="34"/>
      <c r="N67" s="34"/>
      <c r="O67" s="37"/>
    </row>
    <row r="68" spans="1:15" s="3" customFormat="1" ht="42.75" customHeight="1">
      <c r="A68" s="38">
        <v>10</v>
      </c>
      <c r="B68" s="39" t="s">
        <v>11</v>
      </c>
      <c r="C68" s="39" t="s">
        <v>166</v>
      </c>
      <c r="D68" s="49" t="s">
        <v>167</v>
      </c>
      <c r="E68" s="50" t="s">
        <v>168</v>
      </c>
      <c r="F68" s="50" t="s">
        <v>165</v>
      </c>
      <c r="G68" s="48">
        <v>1</v>
      </c>
      <c r="H68" s="35"/>
      <c r="I68" s="35"/>
      <c r="J68" s="36"/>
      <c r="K68" s="9">
        <f t="shared" si="0"/>
        <v>0</v>
      </c>
      <c r="L68" s="9">
        <f t="shared" si="1"/>
        <v>0</v>
      </c>
      <c r="M68" s="34"/>
      <c r="N68" s="34"/>
      <c r="O68" s="37"/>
    </row>
    <row r="69" spans="1:15" s="3" customFormat="1" ht="42.75" customHeight="1">
      <c r="A69" s="38">
        <v>11</v>
      </c>
      <c r="B69" s="39" t="s">
        <v>11</v>
      </c>
      <c r="C69" s="39" t="s">
        <v>169</v>
      </c>
      <c r="D69" s="49" t="s">
        <v>170</v>
      </c>
      <c r="E69" s="50" t="s">
        <v>171</v>
      </c>
      <c r="F69" s="50" t="s">
        <v>172</v>
      </c>
      <c r="G69" s="51">
        <v>1</v>
      </c>
      <c r="H69" s="35"/>
      <c r="I69" s="35"/>
      <c r="J69" s="36"/>
      <c r="K69" s="9">
        <f t="shared" si="0"/>
        <v>0</v>
      </c>
      <c r="L69" s="9">
        <f t="shared" si="1"/>
        <v>0</v>
      </c>
      <c r="M69" s="34"/>
      <c r="N69" s="34"/>
      <c r="O69" s="37"/>
    </row>
    <row r="70" spans="1:15" s="3" customFormat="1" ht="42.75" customHeight="1">
      <c r="A70" s="38">
        <v>12</v>
      </c>
      <c r="B70" s="39" t="s">
        <v>11</v>
      </c>
      <c r="C70" s="39" t="s">
        <v>173</v>
      </c>
      <c r="D70" s="49" t="s">
        <v>174</v>
      </c>
      <c r="E70" s="50"/>
      <c r="F70" s="50" t="s">
        <v>175</v>
      </c>
      <c r="G70" s="51">
        <v>2</v>
      </c>
      <c r="H70" s="35"/>
      <c r="I70" s="35"/>
      <c r="J70" s="36"/>
      <c r="K70" s="9">
        <f t="shared" si="0"/>
        <v>0</v>
      </c>
      <c r="L70" s="9">
        <f t="shared" si="1"/>
        <v>0</v>
      </c>
      <c r="M70" s="34"/>
      <c r="N70" s="34"/>
      <c r="O70" s="37"/>
    </row>
    <row r="71" spans="1:15" s="3" customFormat="1" ht="42.75" customHeight="1">
      <c r="A71" s="38">
        <v>13</v>
      </c>
      <c r="B71" s="39" t="s">
        <v>11</v>
      </c>
      <c r="C71" s="39" t="s">
        <v>176</v>
      </c>
      <c r="D71" s="49" t="s">
        <v>177</v>
      </c>
      <c r="E71" s="50"/>
      <c r="F71" s="50" t="s">
        <v>178</v>
      </c>
      <c r="G71" s="51">
        <v>1</v>
      </c>
      <c r="H71" s="35"/>
      <c r="I71" s="35"/>
      <c r="J71" s="36"/>
      <c r="K71" s="9">
        <f t="shared" si="0"/>
        <v>0</v>
      </c>
      <c r="L71" s="9">
        <f t="shared" si="1"/>
        <v>0</v>
      </c>
      <c r="M71" s="34"/>
      <c r="N71" s="34"/>
      <c r="O71" s="37"/>
    </row>
    <row r="72" spans="1:15" s="3" customFormat="1" ht="42.75" customHeight="1">
      <c r="A72" s="38">
        <v>14</v>
      </c>
      <c r="B72" s="39" t="s">
        <v>11</v>
      </c>
      <c r="C72" s="39" t="s">
        <v>179</v>
      </c>
      <c r="D72" s="49" t="s">
        <v>180</v>
      </c>
      <c r="E72" s="50" t="s">
        <v>181</v>
      </c>
      <c r="F72" s="50" t="s">
        <v>182</v>
      </c>
      <c r="G72" s="48">
        <v>1</v>
      </c>
      <c r="H72" s="35"/>
      <c r="I72" s="35"/>
      <c r="J72" s="36"/>
      <c r="K72" s="9">
        <f t="shared" si="0"/>
        <v>0</v>
      </c>
      <c r="L72" s="9">
        <f t="shared" si="1"/>
        <v>0</v>
      </c>
      <c r="M72" s="34"/>
      <c r="N72" s="34"/>
      <c r="O72" s="37"/>
    </row>
    <row r="73" spans="1:15" s="3" customFormat="1" ht="42.75" customHeight="1">
      <c r="A73" s="38">
        <v>15</v>
      </c>
      <c r="B73" s="39" t="s">
        <v>11</v>
      </c>
      <c r="C73" s="39" t="s">
        <v>183</v>
      </c>
      <c r="D73" s="49" t="s">
        <v>184</v>
      </c>
      <c r="E73" s="50"/>
      <c r="F73" s="50" t="s">
        <v>185</v>
      </c>
      <c r="G73" s="48">
        <v>1</v>
      </c>
      <c r="H73" s="35"/>
      <c r="I73" s="35"/>
      <c r="J73" s="36"/>
      <c r="K73" s="9">
        <f t="shared" si="0"/>
        <v>0</v>
      </c>
      <c r="L73" s="9">
        <f t="shared" si="1"/>
        <v>0</v>
      </c>
      <c r="M73" s="34"/>
      <c r="N73" s="34"/>
      <c r="O73" s="37"/>
    </row>
    <row r="74" spans="1:15" s="3" customFormat="1" ht="42.75" customHeight="1">
      <c r="A74" s="38">
        <v>16</v>
      </c>
      <c r="B74" s="39" t="s">
        <v>11</v>
      </c>
      <c r="C74" s="39" t="s">
        <v>186</v>
      </c>
      <c r="D74" s="49" t="s">
        <v>187</v>
      </c>
      <c r="E74" s="50" t="s">
        <v>188</v>
      </c>
      <c r="F74" s="50" t="s">
        <v>165</v>
      </c>
      <c r="G74" s="48">
        <v>1</v>
      </c>
      <c r="H74" s="35"/>
      <c r="I74" s="35"/>
      <c r="J74" s="36"/>
      <c r="K74" s="9">
        <f t="shared" si="0"/>
        <v>0</v>
      </c>
      <c r="L74" s="9">
        <f t="shared" si="1"/>
        <v>0</v>
      </c>
      <c r="M74" s="34"/>
      <c r="N74" s="34"/>
      <c r="O74" s="37"/>
    </row>
    <row r="75" spans="1:15" s="3" customFormat="1" ht="42.75" customHeight="1">
      <c r="A75" s="38">
        <v>17</v>
      </c>
      <c r="B75" s="39" t="s">
        <v>11</v>
      </c>
      <c r="C75" s="39" t="s">
        <v>189</v>
      </c>
      <c r="D75" s="40" t="s">
        <v>190</v>
      </c>
      <c r="E75" s="50" t="s">
        <v>191</v>
      </c>
      <c r="F75" s="42" t="s">
        <v>192</v>
      </c>
      <c r="G75" s="48">
        <v>1</v>
      </c>
      <c r="H75" s="35"/>
      <c r="I75" s="35"/>
      <c r="J75" s="36"/>
      <c r="K75" s="9">
        <f aca="true" t="shared" si="2" ref="K75:K88">J75*16%</f>
        <v>0</v>
      </c>
      <c r="L75" s="9">
        <f aca="true" t="shared" si="3" ref="L75:L88">(J75+K75)*G75</f>
        <v>0</v>
      </c>
      <c r="M75" s="34"/>
      <c r="N75" s="34"/>
      <c r="O75" s="37"/>
    </row>
    <row r="76" spans="1:15" s="3" customFormat="1" ht="42.75" customHeight="1">
      <c r="A76" s="38">
        <v>18</v>
      </c>
      <c r="B76" s="39" t="s">
        <v>11</v>
      </c>
      <c r="C76" s="39" t="s">
        <v>193</v>
      </c>
      <c r="D76" s="49" t="s">
        <v>194</v>
      </c>
      <c r="E76" s="50" t="s">
        <v>195</v>
      </c>
      <c r="F76" s="50" t="s">
        <v>196</v>
      </c>
      <c r="G76" s="48">
        <v>2</v>
      </c>
      <c r="H76" s="35"/>
      <c r="I76" s="35"/>
      <c r="J76" s="36"/>
      <c r="K76" s="9">
        <f t="shared" si="2"/>
        <v>0</v>
      </c>
      <c r="L76" s="9">
        <f t="shared" si="3"/>
        <v>0</v>
      </c>
      <c r="M76" s="34"/>
      <c r="N76" s="34"/>
      <c r="O76" s="37"/>
    </row>
    <row r="77" spans="1:15" s="3" customFormat="1" ht="25.5">
      <c r="A77" s="38">
        <v>19</v>
      </c>
      <c r="B77" s="39" t="s">
        <v>11</v>
      </c>
      <c r="C77" s="39" t="s">
        <v>197</v>
      </c>
      <c r="D77" s="40" t="s">
        <v>198</v>
      </c>
      <c r="E77" s="50"/>
      <c r="F77" s="50" t="s">
        <v>199</v>
      </c>
      <c r="G77" s="48">
        <v>1</v>
      </c>
      <c r="H77" s="35"/>
      <c r="I77" s="35"/>
      <c r="J77" s="36"/>
      <c r="K77" s="9">
        <f t="shared" si="2"/>
        <v>0</v>
      </c>
      <c r="L77" s="9">
        <f t="shared" si="3"/>
        <v>0</v>
      </c>
      <c r="M77" s="34"/>
      <c r="N77" s="34"/>
      <c r="O77" s="37"/>
    </row>
    <row r="78" spans="1:15" s="3" customFormat="1" ht="25.5">
      <c r="A78" s="38">
        <v>20</v>
      </c>
      <c r="B78" s="39" t="s">
        <v>11</v>
      </c>
      <c r="C78" s="39" t="s">
        <v>200</v>
      </c>
      <c r="D78" s="40" t="s">
        <v>201</v>
      </c>
      <c r="E78" s="50"/>
      <c r="F78" s="50" t="s">
        <v>202</v>
      </c>
      <c r="G78" s="48">
        <v>1</v>
      </c>
      <c r="H78" s="35"/>
      <c r="I78" s="35"/>
      <c r="J78" s="36"/>
      <c r="K78" s="9">
        <f t="shared" si="2"/>
        <v>0</v>
      </c>
      <c r="L78" s="9">
        <f t="shared" si="3"/>
        <v>0</v>
      </c>
      <c r="M78" s="34"/>
      <c r="N78" s="34"/>
      <c r="O78" s="37"/>
    </row>
    <row r="79" spans="1:15" s="3" customFormat="1" ht="25.5">
      <c r="A79" s="38">
        <v>21</v>
      </c>
      <c r="B79" s="39" t="s">
        <v>11</v>
      </c>
      <c r="C79" s="39" t="s">
        <v>203</v>
      </c>
      <c r="D79" s="40" t="s">
        <v>204</v>
      </c>
      <c r="E79" s="50"/>
      <c r="F79" s="50" t="s">
        <v>205</v>
      </c>
      <c r="G79" s="48">
        <v>1</v>
      </c>
      <c r="H79" s="35"/>
      <c r="I79" s="35"/>
      <c r="J79" s="36"/>
      <c r="K79" s="9">
        <f t="shared" si="2"/>
        <v>0</v>
      </c>
      <c r="L79" s="9">
        <f t="shared" si="3"/>
        <v>0</v>
      </c>
      <c r="M79" s="34"/>
      <c r="N79" s="34"/>
      <c r="O79" s="37"/>
    </row>
    <row r="80" spans="1:15" s="3" customFormat="1" ht="12.75">
      <c r="A80" s="38">
        <v>22</v>
      </c>
      <c r="B80" s="39" t="s">
        <v>11</v>
      </c>
      <c r="C80" s="39" t="s">
        <v>206</v>
      </c>
      <c r="D80" s="40" t="s">
        <v>207</v>
      </c>
      <c r="E80" s="50" t="s">
        <v>208</v>
      </c>
      <c r="F80" s="50" t="s">
        <v>196</v>
      </c>
      <c r="G80" s="48">
        <v>1</v>
      </c>
      <c r="H80" s="35"/>
      <c r="I80" s="35"/>
      <c r="J80" s="36"/>
      <c r="K80" s="9">
        <f t="shared" si="2"/>
        <v>0</v>
      </c>
      <c r="L80" s="9">
        <f t="shared" si="3"/>
        <v>0</v>
      </c>
      <c r="M80" s="34"/>
      <c r="N80" s="34"/>
      <c r="O80" s="37"/>
    </row>
    <row r="81" spans="1:15" s="3" customFormat="1" ht="25.5">
      <c r="A81" s="38">
        <v>23</v>
      </c>
      <c r="B81" s="39" t="s">
        <v>11</v>
      </c>
      <c r="C81" s="39" t="s">
        <v>209</v>
      </c>
      <c r="D81" s="40" t="s">
        <v>210</v>
      </c>
      <c r="E81" s="50" t="s">
        <v>211</v>
      </c>
      <c r="F81" s="50" t="s">
        <v>196</v>
      </c>
      <c r="G81" s="48">
        <v>1</v>
      </c>
      <c r="H81" s="35"/>
      <c r="I81" s="35"/>
      <c r="J81" s="36"/>
      <c r="K81" s="9">
        <f t="shared" si="2"/>
        <v>0</v>
      </c>
      <c r="L81" s="9">
        <f t="shared" si="3"/>
        <v>0</v>
      </c>
      <c r="M81" s="34"/>
      <c r="N81" s="34"/>
      <c r="O81" s="37"/>
    </row>
    <row r="82" spans="1:15" s="3" customFormat="1" ht="12.75">
      <c r="A82" s="38">
        <v>24</v>
      </c>
      <c r="B82" s="39" t="s">
        <v>11</v>
      </c>
      <c r="C82" s="39" t="s">
        <v>212</v>
      </c>
      <c r="D82" s="40" t="s">
        <v>213</v>
      </c>
      <c r="E82" s="50" t="s">
        <v>214</v>
      </c>
      <c r="F82" s="50" t="s">
        <v>196</v>
      </c>
      <c r="G82" s="48">
        <v>1</v>
      </c>
      <c r="H82" s="35"/>
      <c r="I82" s="35"/>
      <c r="J82" s="36"/>
      <c r="K82" s="9">
        <f t="shared" si="2"/>
        <v>0</v>
      </c>
      <c r="L82" s="9">
        <f t="shared" si="3"/>
        <v>0</v>
      </c>
      <c r="M82" s="34"/>
      <c r="N82" s="34"/>
      <c r="O82" s="37"/>
    </row>
    <row r="83" spans="1:15" s="3" customFormat="1" ht="12.75">
      <c r="A83" s="38">
        <v>25</v>
      </c>
      <c r="B83" s="39" t="s">
        <v>11</v>
      </c>
      <c r="C83" s="39" t="s">
        <v>215</v>
      </c>
      <c r="D83" s="40" t="s">
        <v>216</v>
      </c>
      <c r="E83" s="42"/>
      <c r="F83" s="52" t="s">
        <v>217</v>
      </c>
      <c r="G83" s="48">
        <v>1</v>
      </c>
      <c r="H83" s="35"/>
      <c r="I83" s="35"/>
      <c r="J83" s="36"/>
      <c r="K83" s="9">
        <f t="shared" si="2"/>
        <v>0</v>
      </c>
      <c r="L83" s="9">
        <f t="shared" si="3"/>
        <v>0</v>
      </c>
      <c r="M83" s="34"/>
      <c r="N83" s="34"/>
      <c r="O83" s="37"/>
    </row>
    <row r="84" spans="1:15" s="3" customFormat="1" ht="12.75">
      <c r="A84" s="38">
        <v>26</v>
      </c>
      <c r="B84" s="39" t="s">
        <v>11</v>
      </c>
      <c r="C84" s="39" t="s">
        <v>218</v>
      </c>
      <c r="D84" s="40" t="s">
        <v>219</v>
      </c>
      <c r="E84" s="42"/>
      <c r="F84" s="52" t="s">
        <v>220</v>
      </c>
      <c r="G84" s="48">
        <v>1</v>
      </c>
      <c r="H84" s="35"/>
      <c r="I84" s="35"/>
      <c r="J84" s="36"/>
      <c r="K84" s="9">
        <f t="shared" si="2"/>
        <v>0</v>
      </c>
      <c r="L84" s="9">
        <f t="shared" si="3"/>
        <v>0</v>
      </c>
      <c r="M84" s="34"/>
      <c r="N84" s="34"/>
      <c r="O84" s="37"/>
    </row>
    <row r="85" spans="1:15" s="3" customFormat="1" ht="25.5">
      <c r="A85" s="38">
        <v>27</v>
      </c>
      <c r="B85" s="39" t="s">
        <v>11</v>
      </c>
      <c r="C85" s="39" t="s">
        <v>221</v>
      </c>
      <c r="D85" s="53" t="s">
        <v>222</v>
      </c>
      <c r="E85" s="54"/>
      <c r="F85" s="52" t="s">
        <v>223</v>
      </c>
      <c r="G85" s="48">
        <v>2</v>
      </c>
      <c r="H85" s="35"/>
      <c r="I85" s="35"/>
      <c r="J85" s="36"/>
      <c r="K85" s="9">
        <f t="shared" si="2"/>
        <v>0</v>
      </c>
      <c r="L85" s="9">
        <f t="shared" si="3"/>
        <v>0</v>
      </c>
      <c r="M85" s="34"/>
      <c r="N85" s="34"/>
      <c r="O85" s="37"/>
    </row>
    <row r="86" spans="1:15" s="3" customFormat="1" ht="25.5">
      <c r="A86" s="38">
        <v>28</v>
      </c>
      <c r="B86" s="39" t="s">
        <v>11</v>
      </c>
      <c r="C86" s="39" t="s">
        <v>224</v>
      </c>
      <c r="D86" s="49" t="s">
        <v>225</v>
      </c>
      <c r="E86" s="50"/>
      <c r="F86" s="50" t="s">
        <v>226</v>
      </c>
      <c r="G86" s="51">
        <v>1</v>
      </c>
      <c r="H86" s="35"/>
      <c r="I86" s="35"/>
      <c r="J86" s="36"/>
      <c r="K86" s="9">
        <f t="shared" si="2"/>
        <v>0</v>
      </c>
      <c r="L86" s="9">
        <f t="shared" si="3"/>
        <v>0</v>
      </c>
      <c r="M86" s="34"/>
      <c r="N86" s="34"/>
      <c r="O86" s="37"/>
    </row>
    <row r="87" spans="1:15" s="3" customFormat="1" ht="204">
      <c r="A87" s="38">
        <v>29</v>
      </c>
      <c r="B87" s="39" t="s">
        <v>11</v>
      </c>
      <c r="C87" s="39" t="s">
        <v>227</v>
      </c>
      <c r="D87" s="49" t="s">
        <v>228</v>
      </c>
      <c r="E87" s="50" t="s">
        <v>229</v>
      </c>
      <c r="F87" s="50" t="s">
        <v>20</v>
      </c>
      <c r="G87" s="48">
        <v>4</v>
      </c>
      <c r="H87" s="35"/>
      <c r="I87" s="35"/>
      <c r="J87" s="36"/>
      <c r="K87" s="9">
        <f t="shared" si="2"/>
        <v>0</v>
      </c>
      <c r="L87" s="9">
        <f t="shared" si="3"/>
        <v>0</v>
      </c>
      <c r="M87" s="34"/>
      <c r="N87" s="34"/>
      <c r="O87" s="37"/>
    </row>
    <row r="88" spans="1:15" s="3" customFormat="1" ht="102">
      <c r="A88" s="38">
        <v>30</v>
      </c>
      <c r="B88" s="39" t="s">
        <v>11</v>
      </c>
      <c r="C88" s="39" t="s">
        <v>230</v>
      </c>
      <c r="D88" s="40" t="s">
        <v>231</v>
      </c>
      <c r="E88" s="50" t="s">
        <v>232</v>
      </c>
      <c r="F88" s="50" t="s">
        <v>233</v>
      </c>
      <c r="G88" s="48">
        <v>6</v>
      </c>
      <c r="H88" s="35"/>
      <c r="I88" s="35"/>
      <c r="J88" s="36"/>
      <c r="K88" s="9">
        <f t="shared" si="2"/>
        <v>0</v>
      </c>
      <c r="L88" s="9">
        <f t="shared" si="3"/>
        <v>0</v>
      </c>
      <c r="M88" s="34"/>
      <c r="N88" s="34"/>
      <c r="O88" s="37"/>
    </row>
    <row r="89" spans="9:12" ht="30.75" customHeight="1" thickBot="1">
      <c r="I89" s="58" t="s">
        <v>9</v>
      </c>
      <c r="J89" s="59"/>
      <c r="K89" s="59"/>
      <c r="L89" s="11">
        <f>SUM(L10:L88)</f>
        <v>0</v>
      </c>
    </row>
  </sheetData>
  <sheetProtection/>
  <mergeCells count="14">
    <mergeCell ref="G13:G43"/>
    <mergeCell ref="A44:A63"/>
    <mergeCell ref="C44:C63"/>
    <mergeCell ref="G44:G63"/>
    <mergeCell ref="K44:K63"/>
    <mergeCell ref="L44:L63"/>
    <mergeCell ref="K13:K43"/>
    <mergeCell ref="L13:L43"/>
    <mergeCell ref="I89:K89"/>
    <mergeCell ref="A1:O1"/>
    <mergeCell ref="A3:O3"/>
    <mergeCell ref="A5:O5"/>
    <mergeCell ref="A13:A43"/>
    <mergeCell ref="C13:C43"/>
  </mergeCells>
  <printOptions/>
  <pageMargins left="0.7480314960629921" right="0.7480314960629921" top="0.984251968503937" bottom="0.984251968503937" header="0" footer="0"/>
  <pageSetup horizontalDpi="600" verticalDpi="600" orientation="portrait"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Genomica</dc:creator>
  <cp:keywords/>
  <dc:description/>
  <cp:lastModifiedBy>HPmini 2101140</cp:lastModifiedBy>
  <cp:lastPrinted>2011-08-11T15:53:00Z</cp:lastPrinted>
  <dcterms:created xsi:type="dcterms:W3CDTF">2011-01-04T12:19:35Z</dcterms:created>
  <dcterms:modified xsi:type="dcterms:W3CDTF">2014-10-12T04:02:29Z</dcterms:modified>
  <cp:category/>
  <cp:version/>
  <cp:contentType/>
  <cp:contentStatus/>
</cp:coreProperties>
</file>