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OPUESTA TECNICA Y ECONOMICA" sheetId="1" r:id="rId1"/>
  </sheets>
  <definedNames>
    <definedName name="_xlnm._FilterDatabase" localSheetId="0" hidden="1">'PROPUESTA TECNICA Y ECONOMICA'!$A$6:$O$13</definedName>
  </definedNames>
  <calcPr fullCalcOnLoad="1"/>
</workbook>
</file>

<file path=xl/sharedStrings.xml><?xml version="1.0" encoding="utf-8"?>
<sst xmlns="http://schemas.openxmlformats.org/spreadsheetml/2006/main" count="41" uniqueCount="38">
  <si>
    <t>VALOR TOTAL DE LA PROPUESTAS</t>
  </si>
  <si>
    <t>ITEM</t>
  </si>
  <si>
    <t>FACULTAD</t>
  </si>
  <si>
    <t xml:space="preserve">NOMBRE EQUIPO </t>
  </si>
  <si>
    <t xml:space="preserve">DESCRIPCIÓN  Y/O  CARACTERÍSTICAS </t>
  </si>
  <si>
    <t>CANTIDAD</t>
  </si>
  <si>
    <t>UNIVERSIDAD DISTRITAL FRANCISCO JOSE DE CALDAS</t>
  </si>
  <si>
    <t>CUADRO ANEXO No. 3 PROPUESTA ECONOMICA</t>
  </si>
  <si>
    <t>DESCRIPCION ITEM COTIZADO</t>
  </si>
  <si>
    <t>MARCA COTIZADA</t>
  </si>
  <si>
    <t xml:space="preserve">VALOR UNITARIO </t>
  </si>
  <si>
    <t>VALOR IVA</t>
  </si>
  <si>
    <t>VALOR TOTAL DEL ITEM</t>
  </si>
  <si>
    <t>EN FABRICA</t>
  </si>
  <si>
    <t>CAPACITACION (MARCA CON UNA X EN LA CASILLA CORRECTA DE ACUERDO A  LA OFERTA PRESENTADA)</t>
  </si>
  <si>
    <t>FAMARENA</t>
  </si>
  <si>
    <t>INGENIERIA</t>
  </si>
  <si>
    <t>CON DESTINO AL LABORATORIO DE</t>
  </si>
  <si>
    <t>LABORATORIO DE SERVICIOS PUBLICOS</t>
  </si>
  <si>
    <t>Laboratorios de Ingeniería</t>
  </si>
  <si>
    <r>
      <rPr>
        <b/>
        <sz val="10"/>
        <rFont val="Tahoma"/>
        <family val="2"/>
      </rPr>
      <t>Nombre o Razón Social del Proponente:</t>
    </r>
    <r>
      <rPr>
        <sz val="10"/>
        <rFont val="Tahoma"/>
        <family val="2"/>
      </rPr>
      <t xml:space="preserve"> ____________________________</t>
    </r>
  </si>
  <si>
    <r>
      <rPr>
        <b/>
        <sz val="10"/>
        <rFont val="Tahoma"/>
        <family val="2"/>
      </rPr>
      <t>NIT :</t>
    </r>
    <r>
      <rPr>
        <sz val="10"/>
        <rFont val="Tahoma"/>
        <family val="2"/>
      </rPr>
      <t xml:space="preserve"> ____________________________________________________________</t>
    </r>
  </si>
  <si>
    <r>
      <rPr>
        <b/>
        <sz val="10"/>
        <rFont val="Tahoma"/>
        <family val="2"/>
      </rPr>
      <t>Nombre del Representante Legal:</t>
    </r>
    <r>
      <rPr>
        <sz val="10"/>
        <rFont val="Tahoma"/>
        <family val="2"/>
      </rPr>
      <t xml:space="preserve"> _________________________________</t>
    </r>
  </si>
  <si>
    <r>
      <rPr>
        <b/>
        <sz val="10"/>
        <rFont val="Tahoma"/>
        <family val="2"/>
      </rPr>
      <t xml:space="preserve">C. C. No. </t>
    </r>
    <r>
      <rPr>
        <sz val="10"/>
        <rFont val="Tahoma"/>
        <family val="2"/>
      </rPr>
      <t xml:space="preserve">:______________________ </t>
    </r>
    <r>
      <rPr>
        <b/>
        <sz val="10"/>
        <rFont val="Tahoma"/>
        <family val="2"/>
      </rPr>
      <t xml:space="preserve">De </t>
    </r>
    <r>
      <rPr>
        <sz val="10"/>
        <rFont val="Tahoma"/>
        <family val="2"/>
      </rPr>
      <t>: _____________________________</t>
    </r>
  </si>
  <si>
    <r>
      <rPr>
        <b/>
        <sz val="10"/>
        <rFont val="Tahoma"/>
        <family val="2"/>
      </rPr>
      <t xml:space="preserve">Dirección: </t>
    </r>
    <r>
      <rPr>
        <sz val="10"/>
        <rFont val="Tahoma"/>
        <family val="2"/>
      </rPr>
      <t>_______________________________________________________</t>
    </r>
  </si>
  <si>
    <r>
      <rPr>
        <b/>
        <sz val="10"/>
        <rFont val="Tahoma"/>
        <family val="2"/>
      </rPr>
      <t xml:space="preserve">FIRMA: </t>
    </r>
    <r>
      <rPr>
        <sz val="10"/>
        <rFont val="Tahoma"/>
        <family val="2"/>
      </rPr>
      <t>__________________________________________________________</t>
    </r>
  </si>
  <si>
    <t>OSCILOSCOPIO DIGITAL DE 4 CANALES</t>
  </si>
  <si>
    <t>El osciloscopio deberá tener 4 canales para frecuencias de 100 MHz, debera tener un generador de ondas de 25 MHz de 2 canales, debe permitir la creación de señales por medio de la interfaz del equipo o desde el software incluido. Debe tener una memoria mínima de 12 Mpts, debe permitir mínimo 33 mediciones automáticas, estadísticas de mediciones, medición con cursores manual y automática. Debe tener conectividad completa: LAN (LXI-C) USB Host y Device. Debe incluir: cables de poder, software, maletín, capacitación en sitio de instalación.Manuales fisicos y digitales.</t>
  </si>
  <si>
    <t>FUENTE DC PROGRAMABLE</t>
  </si>
  <si>
    <t>La Fuente debe ser para DC, programable y contar con tres salidas programables, con control independiente para cada una; potencia total hasta 195 W; bajo nivel de ruido (&lt;350 uVms). Debe ser de rápido tiempo de respuesta transitoria &lt;50 us; debe tener función de temporizado estándar y protección OVP/OCP/OTP. Debe registrar medición de V, A, W interna y muestra de formas de onda. Debe incluir display TFT de 3,5"; conectividad USB Host &amp; Device y resolución 1mV/1mA. Debe incluir: cables de poder, software, maletín, capacitación en sitio de instalación.</t>
  </si>
  <si>
    <t>LABORATORIO DE CARTOGRAFÍA DIGITAL</t>
  </si>
  <si>
    <t>WORKSTATION PARA PROCESAMIENTO DE INFORMACION GEOGRAFICA, IMAGENES DE SATELITE Y AEROFOTOGRAFIAS</t>
  </si>
  <si>
    <t xml:space="preserve">WORKSTATION PARA PROCESAMIENTO DE INFORMACION GEOGRAFICA, IMAGENES DE SATELITE Y AEROFOTOGRAFIAS, con las siguientes características:
28 Cores, 64 Gb RAM, Disco de Sistema SSD, 8 TB Disco Local, Tarjeta Grafica, Profesional 8 Gb, 2 monitores 27".   Barebone Intel Supermicro chasis 900W, 4 bahías SAS/SATA, Intel C612 Chipset para Intel® Xeon® processor E5-2600 V3 4x SAS, Xeon E5 2695 V3 14 Cores 2.30GHZ  35MB 120W , Heatsink ACTIVE FAN LGA2011 for E5-2600 CPU, 8GB MODULE DDR4-2133 Mhz RegECC,  LG 16x Blu-Ray Disc Rewriter and DVD/CD Rewriter with M-Disc (SATA), 600GB Intel® DC S3500 Series 2.5" SATA 6.0Gb/s Solid State Drive (7mm) (MLC), 4.0TB SATA 6.0Gb/s 7200RPM - 3.5" - Seagate Constellation™ ES.3, NVIDIA® Quadro® K5200 8.0GB GDDR5 (1xDVI-I DL, 1xDVI-D DL, 2xDP), Gafas Nvidia 3D vision (Emisor+Gafas), MK120 USB Teclado y mouse,  Monitor ASUS 3D 27-Inch" WQHD LED-lit Professional Graphics Monitor, Monitor ASUS 2D 27-Inch" WQHD LED-lit Professional Graphics Monitor, Windows 8.1 Professional- 64-bit, Antivirus.
</t>
  </si>
  <si>
    <t>Especificaciones técnicas maquina realizar circuitos impresos
Resolución de la maquina (X/Y) 0,5 μm (0,02 Mil)
Precisión de reproducción ± 0,001 mm (± 0,04 Mil)
Precisión en el sistema de agujeros de ajuste ± 0,02 mm (± 0,8 Mil)
Velocidad de Fresado Máx. 100.000 rev/min
Cambio de herramienta  Automático, mínimo 13 Posiciones
Velocidad de operación (X/Y)  150 mm/ s o mas 
Área de trabajo  220x300x35/22 mm o mas
Sistema de Aspiración Max. 22500 Pa
Vacuum Table Tabla de vacío para sostener báquelas 
Kit  de accesorios, brocas y báquelas 100 brocas diferentes tamaños, 20 báquelas, placas bases FR4, soportes para perforaciones, accesorios 
sistema de aplicación anti solder  y leyenda
Kit para aplicación de pintura anti-solder Material base FR4, FR3, con insumos,  Adherencia= Clase H y T
Impresora Laser  Resolución de 1200dpi
Kit para aplicación de pintura leyendas Material base FR4, FR3, con insumos,  Adherencia= Clase H y T
Cámara de exposición UV 110/120V,60 Hz
Sistema para realizar true-hold en seco 
Horno aire Caliente Max. Temperatura 300°C
Kit para aplicación del true-hold en seco 20 películas de protección, 10 filtros de vellón,20 paquetes de polímetro conductor, sistema de aplicación 
Nevera Mini Bar 50 libros para almacenamiento materiales</t>
  </si>
  <si>
    <t>MÁQUINA PARA REALIZAR CIRCUITOS IMPRESOS</t>
  </si>
  <si>
    <t>SERIE</t>
  </si>
  <si>
    <t>GARANTIA OFERTADA  (EN AÑOS 3, 4, 5 ó mas)</t>
  </si>
  <si>
    <t>INVITACION DIRECTA  No. 010 DE 2015 “CONTRATAR LA ADQUISICIÓN, INSTALACION Y CONFIGURACION DE EQUIPOS DE LABORATORIO ROBUSTOS CON DESTINO A LOS LABORATORIOS DE LAS FACULTADES DE INGENIERÍA Y MEDIO AMBIENTE Y RECURSOS DE LA UNIVERSIDAD DISTRITAL FRANCISCO JOSÉ DE CALDAS, DE ACUERDO CON LAS CONDICIONES Y ESPECIFICACIONES PREVISTAS.”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</si>
</sst>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.00\ _€_-;\-* #,##0.00\ _€_-;_-* &quot;-&quot;??\ _€_-;_-@_-"/>
    <numFmt numFmtId="181" formatCode="_-* #,##0\ &quot;€&quot;_-;\-* #,##0\ &quot;€&quot;_-;_-* &quot;-&quot;??\ &quot;€&quot;_-;_-@_-"/>
    <numFmt numFmtId="182" formatCode="[$$-240A]\ #,##0;[Red][$$-240A]\ #,##0"/>
    <numFmt numFmtId="183" formatCode="#,##0;[Red]#,##0"/>
    <numFmt numFmtId="184" formatCode="&quot;Activado&quot;;&quot;Activado&quot;;&quot;Desactivado&quot;"/>
    <numFmt numFmtId="185" formatCode="_(&quot;$&quot;\ * #,##0_);_(&quot;$&quot;\ * \(#,##0\);_(&quot;$&quot;\ * &quot;-&quot;??_);_(@_)"/>
    <numFmt numFmtId="186" formatCode="&quot;Sí&quot;;&quot;Sí&quot;;&quot;No&quot;"/>
    <numFmt numFmtId="187" formatCode="&quot;Verdadero&quot;;&quot;Verdadero&quot;;&quot;Falso&quot;"/>
    <numFmt numFmtId="188" formatCode="[$€-2]\ #,##0.00_);[Red]\([$€-2]\ #,##0.00\)"/>
    <numFmt numFmtId="189" formatCode="&quot;$&quot;#,##0"/>
    <numFmt numFmtId="190" formatCode="[$$-240A]#,##0;\([$$-240A]#,##0\)"/>
    <numFmt numFmtId="191" formatCode="[$$-240A]\ #,##0"/>
    <numFmt numFmtId="192" formatCode="[$$]#,##0"/>
    <numFmt numFmtId="193" formatCode="&quot;$&quot;\ #,##0"/>
    <numFmt numFmtId="194" formatCode="_ &quot;$&quot;\ * #,##0_ ;_ &quot;$&quot;\ * \-#,##0_ ;_ &quot;$&quot;\ * &quot;-&quot;??_ ;_ @_ "/>
    <numFmt numFmtId="195" formatCode="_([$$-240A]\ * #,##0.00_);_([$$-240A]\ * \(#,##0.00\);_([$$-240A]\ * &quot;-&quot;??_);_(@_)"/>
    <numFmt numFmtId="196" formatCode="_-* #,##0\ _€_-;\-* #,##0\ _€_-;_-* &quot;-&quot;??\ _€_-;_-@_-"/>
    <numFmt numFmtId="197" formatCode="0.000%"/>
    <numFmt numFmtId="198" formatCode="0.00000%"/>
    <numFmt numFmtId="199" formatCode="_-* #,##0.00\ &quot;pta&quot;_-;\-* #,##0.00\ &quot;pta&quot;_-;_-* &quot;-&quot;??\ &quot;pta&quot;_-;_-@_-"/>
    <numFmt numFmtId="200" formatCode="_([$$-240A]\ * #,##0_);_([$$-240A]\ * \(#,##0\);_([$$-240A]\ 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185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5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Currency" xfId="55"/>
    <cellStyle name="Currency [0]" xfId="56"/>
    <cellStyle name="Moneda 2" xfId="57"/>
    <cellStyle name="Moneda 2 2" xfId="58"/>
    <cellStyle name="Moneda 7" xfId="59"/>
    <cellStyle name="Moneda 9" xfId="60"/>
    <cellStyle name="Neutral" xfId="61"/>
    <cellStyle name="Normal 10" xfId="62"/>
    <cellStyle name="Normal 11" xfId="63"/>
    <cellStyle name="Normal 12" xfId="64"/>
    <cellStyle name="Normal 2" xfId="65"/>
    <cellStyle name="Normal 2 2" xfId="66"/>
    <cellStyle name="Normal 2 3" xfId="67"/>
    <cellStyle name="Normal 2 5" xfId="68"/>
    <cellStyle name="Normal 2_INFORME CIENCIAS 25 DE AGOSTO" xfId="69"/>
    <cellStyle name="Normal 20" xfId="70"/>
    <cellStyle name="Normal 3" xfId="71"/>
    <cellStyle name="Normal 3 2" xfId="72"/>
    <cellStyle name="Normal 3 3" xfId="73"/>
    <cellStyle name="Normal 4" xfId="74"/>
    <cellStyle name="Normal 5" xfId="75"/>
    <cellStyle name="Normal 6" xfId="76"/>
    <cellStyle name="Normal 7" xfId="77"/>
    <cellStyle name="Normal 7 2" xfId="78"/>
    <cellStyle name="Normal 8" xfId="79"/>
    <cellStyle name="Normal 9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77" zoomScaleNormal="77" zoomScalePageLayoutView="0" workbookViewId="0" topLeftCell="A1">
      <selection activeCell="G9" sqref="G9"/>
    </sheetView>
  </sheetViews>
  <sheetFormatPr defaultColWidth="11.421875" defaultRowHeight="12.75"/>
  <cols>
    <col min="1" max="1" width="6.7109375" style="5" customWidth="1"/>
    <col min="2" max="2" width="15.28125" style="5" customWidth="1"/>
    <col min="3" max="3" width="15.57421875" style="5" customWidth="1"/>
    <col min="4" max="4" width="21.140625" style="9" customWidth="1"/>
    <col min="5" max="5" width="128.00390625" style="7" customWidth="1"/>
    <col min="6" max="6" width="14.28125" style="6" customWidth="1"/>
    <col min="7" max="7" width="128.7109375" style="5" customWidth="1"/>
    <col min="8" max="8" width="26.00390625" style="5" customWidth="1"/>
    <col min="9" max="9" width="13.57421875" style="5" bestFit="1" customWidth="1"/>
    <col min="10" max="10" width="21.00390625" style="5" customWidth="1"/>
    <col min="11" max="11" width="19.00390625" style="5" customWidth="1"/>
    <col min="12" max="12" width="20.00390625" style="5" customWidth="1"/>
    <col min="13" max="13" width="26.140625" style="5" customWidth="1"/>
    <col min="14" max="14" width="22.57421875" style="5" customWidth="1"/>
    <col min="15" max="17" width="11.421875" style="5" customWidth="1"/>
    <col min="18" max="18" width="18.57421875" style="5" customWidth="1"/>
    <col min="19" max="16384" width="11.421875" style="5" customWidth="1"/>
  </cols>
  <sheetData>
    <row r="1" ht="11.25">
      <c r="A1" s="4"/>
    </row>
    <row r="2" spans="1:14" ht="15">
      <c r="A2" s="27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65.25" customHeight="1">
      <c r="A3" s="28" t="s">
        <v>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27" customHeight="1" thickBot="1">
      <c r="A5" s="28"/>
      <c r="B5" s="28"/>
      <c r="C5" s="28"/>
      <c r="D5" s="28"/>
      <c r="E5" s="28"/>
      <c r="F5" s="11"/>
      <c r="G5" s="12"/>
      <c r="H5" s="12"/>
      <c r="I5" s="12"/>
      <c r="J5" s="12"/>
      <c r="K5" s="12"/>
      <c r="L5" s="12"/>
      <c r="M5" s="12"/>
      <c r="N5" s="12"/>
      <c r="O5" s="8"/>
    </row>
    <row r="6" spans="1:14" ht="67.5" customHeight="1">
      <c r="A6" s="29" t="s">
        <v>1</v>
      </c>
      <c r="B6" s="23" t="s">
        <v>2</v>
      </c>
      <c r="C6" s="23" t="s">
        <v>17</v>
      </c>
      <c r="D6" s="31" t="s">
        <v>3</v>
      </c>
      <c r="E6" s="33" t="s">
        <v>4</v>
      </c>
      <c r="F6" s="25" t="s">
        <v>5</v>
      </c>
      <c r="G6" s="25" t="s">
        <v>8</v>
      </c>
      <c r="H6" s="25" t="s">
        <v>9</v>
      </c>
      <c r="I6" s="25" t="s">
        <v>35</v>
      </c>
      <c r="J6" s="25" t="s">
        <v>10</v>
      </c>
      <c r="K6" s="25" t="s">
        <v>11</v>
      </c>
      <c r="L6" s="25" t="s">
        <v>12</v>
      </c>
      <c r="M6" s="15" t="s">
        <v>14</v>
      </c>
      <c r="N6" s="23" t="s">
        <v>36</v>
      </c>
    </row>
    <row r="7" spans="1:14" ht="24.75" customHeight="1">
      <c r="A7" s="30"/>
      <c r="B7" s="24"/>
      <c r="C7" s="24"/>
      <c r="D7" s="32"/>
      <c r="E7" s="34"/>
      <c r="F7" s="26"/>
      <c r="G7" s="26"/>
      <c r="H7" s="26"/>
      <c r="I7" s="26"/>
      <c r="J7" s="26"/>
      <c r="K7" s="26"/>
      <c r="L7" s="26"/>
      <c r="M7" s="10" t="s">
        <v>13</v>
      </c>
      <c r="N7" s="24"/>
    </row>
    <row r="8" spans="1:14" ht="60.75" customHeight="1">
      <c r="A8" s="13">
        <v>1</v>
      </c>
      <c r="B8" s="13" t="s">
        <v>15</v>
      </c>
      <c r="C8" s="13" t="s">
        <v>18</v>
      </c>
      <c r="D8" s="19" t="s">
        <v>26</v>
      </c>
      <c r="E8" s="18" t="s">
        <v>27</v>
      </c>
      <c r="F8" s="13">
        <v>1</v>
      </c>
      <c r="G8" s="2"/>
      <c r="H8" s="2"/>
      <c r="I8" s="2"/>
      <c r="J8" s="1"/>
      <c r="K8" s="3">
        <f>J8*16%</f>
        <v>0</v>
      </c>
      <c r="L8" s="3">
        <f>(J8+K8)*F8</f>
        <v>0</v>
      </c>
      <c r="M8" s="3"/>
      <c r="N8" s="3"/>
    </row>
    <row r="9" spans="1:14" ht="58.5" customHeight="1">
      <c r="A9" s="13">
        <v>2</v>
      </c>
      <c r="B9" s="13" t="s">
        <v>15</v>
      </c>
      <c r="C9" s="13" t="s">
        <v>18</v>
      </c>
      <c r="D9" s="19" t="s">
        <v>28</v>
      </c>
      <c r="E9" s="18" t="s">
        <v>29</v>
      </c>
      <c r="F9" s="13">
        <v>1</v>
      </c>
      <c r="G9" s="2"/>
      <c r="H9" s="2"/>
      <c r="I9" s="2"/>
      <c r="J9" s="1"/>
      <c r="K9" s="3">
        <f>J9*16%</f>
        <v>0</v>
      </c>
      <c r="L9" s="3">
        <f>(J9+K9)*F9</f>
        <v>0</v>
      </c>
      <c r="M9" s="3"/>
      <c r="N9" s="3"/>
    </row>
    <row r="10" spans="1:14" ht="113.25" customHeight="1">
      <c r="A10" s="13">
        <v>3</v>
      </c>
      <c r="B10" s="13" t="s">
        <v>15</v>
      </c>
      <c r="C10" s="13" t="s">
        <v>30</v>
      </c>
      <c r="D10" s="19" t="s">
        <v>31</v>
      </c>
      <c r="E10" s="18" t="s">
        <v>32</v>
      </c>
      <c r="F10" s="13">
        <v>1</v>
      </c>
      <c r="G10" s="2"/>
      <c r="H10" s="2"/>
      <c r="I10" s="2"/>
      <c r="J10" s="1"/>
      <c r="K10" s="3">
        <f>J10*16%</f>
        <v>0</v>
      </c>
      <c r="L10" s="3">
        <f>(J10+K10)*F10</f>
        <v>0</v>
      </c>
      <c r="M10" s="3"/>
      <c r="N10" s="3"/>
    </row>
    <row r="11" spans="1:14" ht="282.75" customHeight="1">
      <c r="A11" s="14">
        <v>4</v>
      </c>
      <c r="B11" s="20" t="s">
        <v>16</v>
      </c>
      <c r="C11" s="20" t="s">
        <v>19</v>
      </c>
      <c r="D11" s="21" t="s">
        <v>34</v>
      </c>
      <c r="E11" s="22" t="s">
        <v>33</v>
      </c>
      <c r="F11" s="13">
        <v>1</v>
      </c>
      <c r="G11" s="2"/>
      <c r="H11" s="2"/>
      <c r="I11" s="2"/>
      <c r="J11" s="1"/>
      <c r="K11" s="3">
        <f>J11*16%</f>
        <v>0</v>
      </c>
      <c r="L11" s="3">
        <f>(J11+K11)*F11</f>
        <v>0</v>
      </c>
      <c r="M11" s="3"/>
      <c r="N11" s="3"/>
    </row>
    <row r="12" spans="10:12" ht="11.25">
      <c r="J12" s="35" t="s">
        <v>0</v>
      </c>
      <c r="K12" s="36"/>
      <c r="L12" s="39">
        <f>SUM(L8:L11)</f>
        <v>0</v>
      </c>
    </row>
    <row r="13" spans="10:12" ht="12" thickBot="1">
      <c r="J13" s="37"/>
      <c r="K13" s="38"/>
      <c r="L13" s="40"/>
    </row>
    <row r="14" ht="24.75" customHeight="1">
      <c r="B14" s="16"/>
    </row>
    <row r="15" spans="3:7" ht="19.5" customHeight="1">
      <c r="C15" s="17"/>
      <c r="D15" s="17"/>
      <c r="F15" s="5"/>
      <c r="G15" s="17" t="s">
        <v>20</v>
      </c>
    </row>
    <row r="16" spans="3:7" ht="19.5" customHeight="1">
      <c r="C16" s="17"/>
      <c r="D16" s="17"/>
      <c r="F16" s="5"/>
      <c r="G16" s="17" t="s">
        <v>21</v>
      </c>
    </row>
    <row r="17" spans="3:7" ht="19.5" customHeight="1">
      <c r="C17" s="17"/>
      <c r="D17" s="17"/>
      <c r="F17" s="5"/>
      <c r="G17" s="17" t="s">
        <v>22</v>
      </c>
    </row>
    <row r="18" spans="3:7" ht="19.5" customHeight="1">
      <c r="C18" s="17"/>
      <c r="D18" s="17"/>
      <c r="F18" s="5"/>
      <c r="G18" s="17" t="s">
        <v>23</v>
      </c>
    </row>
    <row r="19" spans="3:7" ht="19.5" customHeight="1">
      <c r="C19" s="17"/>
      <c r="D19" s="17"/>
      <c r="F19" s="5"/>
      <c r="G19" s="17" t="s">
        <v>24</v>
      </c>
    </row>
    <row r="20" spans="3:7" ht="19.5" customHeight="1">
      <c r="C20" s="17"/>
      <c r="D20" s="17"/>
      <c r="F20" s="5"/>
      <c r="G20" s="17" t="s">
        <v>25</v>
      </c>
    </row>
    <row r="21" ht="12.75">
      <c r="B21" s="16"/>
    </row>
  </sheetData>
  <sheetProtection selectLockedCells="1"/>
  <protectedRanges>
    <protectedRange password="F16F" sqref="A11" name="Rango1_2_12"/>
    <protectedRange password="F16F" sqref="B11:C11" name="Rango1_2_1_11"/>
  </protectedRanges>
  <autoFilter ref="A6:O13"/>
  <mergeCells count="19">
    <mergeCell ref="F6:F7"/>
    <mergeCell ref="G6:G7"/>
    <mergeCell ref="J12:K13"/>
    <mergeCell ref="L12:L13"/>
    <mergeCell ref="N6:N7"/>
    <mergeCell ref="H6:H7"/>
    <mergeCell ref="J6:J7"/>
    <mergeCell ref="K6:K7"/>
    <mergeCell ref="I6:I7"/>
    <mergeCell ref="C6:C7"/>
    <mergeCell ref="L6:L7"/>
    <mergeCell ref="A2:N2"/>
    <mergeCell ref="A3:N3"/>
    <mergeCell ref="A4:N4"/>
    <mergeCell ref="A5:E5"/>
    <mergeCell ref="A6:A7"/>
    <mergeCell ref="B6:B7"/>
    <mergeCell ref="D6:D7"/>
    <mergeCell ref="E6:E7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Laboratorios</dc:creator>
  <cp:keywords/>
  <dc:description/>
  <cp:lastModifiedBy>df</cp:lastModifiedBy>
  <cp:lastPrinted>2015-10-26T20:35:24Z</cp:lastPrinted>
  <dcterms:created xsi:type="dcterms:W3CDTF">2011-06-27T13:58:00Z</dcterms:created>
  <dcterms:modified xsi:type="dcterms:W3CDTF">2015-12-03T20:40:10Z</dcterms:modified>
  <cp:category/>
  <cp:version/>
  <cp:contentType/>
  <cp:contentStatus/>
</cp:coreProperties>
</file>