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915" activeTab="0"/>
  </bookViews>
  <sheets>
    <sheet name=" Asegurado _ Tomador" sheetId="1" r:id="rId1"/>
  </sheets>
  <definedNames>
    <definedName name="C_\DOCUME_1\TATIAN_1.ALD\LOCALS_1\Temp\4f\SisInfoData50921472.tmp" localSheetId="0">' Asegurado _ Tomador'!$A$2:$H$71</definedName>
  </definedNames>
  <calcPr fullCalcOnLoad="1"/>
</workbook>
</file>

<file path=xl/sharedStrings.xml><?xml version="1.0" encoding="utf-8"?>
<sst xmlns="http://schemas.openxmlformats.org/spreadsheetml/2006/main" count="258" uniqueCount="92">
  <si>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</si>
  <si>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</si>
  <si>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</si>
  <si>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</si>
  <si>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</si>
  <si>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</si>
  <si>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</si>
  <si>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</si>
  <si>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</si>
  <si>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</si>
  <si>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ERRORES U OMISIONES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</si>
  <si>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</si>
  <si>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</si>
  <si>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</si>
  <si>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</si>
  <si>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</si>
  <si>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</si>
  <si>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</si>
  <si>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</si>
  <si>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Póliza</t>
  </si>
  <si>
    <t>VlrIncurrido</t>
  </si>
  <si>
    <t>SINIESTROS POR  ASEGURADO / TOMADOR</t>
  </si>
  <si>
    <t>Nro Doc.: NIT,899999230</t>
  </si>
  <si>
    <t>Tomador: UNIVERSIDAD DISTRITAL FRANCISCO JOSE DE CALDAS</t>
  </si>
  <si>
    <t>AVISADO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</si>
  <si>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</si>
  <si>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</si>
  <si>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</si>
  <si>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</si>
  <si>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</si>
  <si>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</si>
  <si>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</si>
  <si>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</si>
  <si>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</si>
  <si>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</si>
  <si>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</si>
  <si>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</si>
  <si>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</si>
  <si>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</si>
  <si>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</si>
  <si>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</si>
  <si>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</si>
  <si>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</si>
  <si>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</si>
  <si>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</si>
  <si>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</si>
  <si>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</si>
  <si>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</si>
  <si>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</si>
  <si>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</si>
  <si>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</si>
  <si>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</si>
  <si>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</si>
  <si>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</si>
  <si>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</si>
  <si>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</si>
  <si>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</si>
  <si>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</si>
  <si>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</si>
  <si>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</si>
  <si>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</si>
  <si>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</si>
  <si>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</si>
  <si>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</si>
  <si>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</si>
  <si>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</si>
  <si>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</si>
  <si>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</si>
  <si>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</si>
  <si>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</si>
  <si>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</si>
  <si>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</si>
  <si>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</si>
  <si>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</si>
  <si>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21/06/2014</t>
  </si>
  <si>
    <t>04/08/2014</t>
  </si>
  <si>
    <t>Pago</t>
  </si>
  <si>
    <t>-</t>
  </si>
  <si>
    <t>POR ESTABLECER</t>
  </si>
  <si>
    <t>S/R</t>
  </si>
  <si>
    <t>ANEXO No 10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</si>
  <si>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</si>
  <si>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</si>
  <si>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</si>
  <si>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</si>
  <si>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</si>
  <si>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</si>
  <si>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</si>
  <si>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</si>
  <si>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en el instituto de IDEXUD, se descubrio que algunos funcionarios y contratistas realizaron conductas de infidelidad en los meses de enero a marzo de 2014, los cuales son materia de investigación</t>
  </si>
  <si>
    <t>TOTAL 2014</t>
  </si>
  <si>
    <t>GRAN TOTAL 201, 2013 Y 2014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</si>
</sst>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010409]General"/>
    <numFmt numFmtId="165" formatCode="[$-1010409]#,##0;\-#,##0"/>
    <numFmt numFmtId="166" formatCode="[$-240A]dddd\,\ dd&quot; de &quot;mmmm&quot; de &quot;yyyy"/>
  </numFmts>
  <fonts count="41">
    <font>
      <sz val="10"/>
      <name val="Arial"/>
      <family val="0"/>
    </font>
    <font>
      <sz val="8.25"/>
      <color indexed="8"/>
      <name val="MS Sans Serif"/>
      <family val="2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sz val="6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F84" sqref="F84"/>
    </sheetView>
  </sheetViews>
  <sheetFormatPr defaultColWidth="11.421875" defaultRowHeight="12.75"/>
  <cols>
    <col min="1" max="1" width="18.7109375" style="0" bestFit="1" customWidth="1"/>
    <col min="2" max="2" width="37.28125" style="0" bestFit="1" customWidth="1"/>
    <col min="3" max="3" width="8.28125" style="0" bestFit="1" customWidth="1"/>
    <col min="5" max="5" width="8.7109375" style="0" bestFit="1" customWidth="1"/>
    <col min="6" max="6" width="13.140625" style="1" customWidth="1"/>
    <col min="7" max="7" width="13.140625" style="7" customWidth="1"/>
    <col min="8" max="8" width="29.00390625" style="0" customWidth="1"/>
  </cols>
  <sheetData>
    <row r="1" spans="1:8" ht="12.75">
      <c r="A1" s="14" t="s">
        <v>80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21</v>
      </c>
      <c r="B2" s="14"/>
      <c r="C2" s="14"/>
      <c r="D2" s="14"/>
      <c r="E2" s="14"/>
      <c r="F2" s="14"/>
      <c r="G2" s="14"/>
      <c r="H2" s="14"/>
    </row>
    <row r="3" spans="1:8" ht="12.75">
      <c r="A3" s="14" t="s">
        <v>22</v>
      </c>
      <c r="B3" s="14"/>
      <c r="C3" s="14"/>
      <c r="D3" s="14"/>
      <c r="E3" s="14"/>
      <c r="F3" s="14"/>
      <c r="G3" s="14"/>
      <c r="H3" s="14"/>
    </row>
    <row r="4" spans="1:8" ht="12.75">
      <c r="A4" s="14" t="s">
        <v>23</v>
      </c>
      <c r="B4" s="14"/>
      <c r="C4" s="14"/>
      <c r="D4" s="14"/>
      <c r="E4" s="14"/>
      <c r="F4" s="14"/>
      <c r="G4" s="14"/>
      <c r="H4" s="14"/>
    </row>
    <row r="6" spans="1:8" ht="12.75">
      <c r="A6" s="5" t="s">
        <v>16</v>
      </c>
      <c r="B6" s="5" t="s">
        <v>17</v>
      </c>
      <c r="C6" s="5" t="s">
        <v>18</v>
      </c>
      <c r="D6" s="5" t="s">
        <v>72</v>
      </c>
      <c r="E6" s="5" t="s">
        <v>19</v>
      </c>
      <c r="F6" s="6" t="s">
        <v>20</v>
      </c>
      <c r="G6" s="8" t="s">
        <v>76</v>
      </c>
      <c r="H6" s="6" t="s">
        <v>73</v>
      </c>
    </row>
    <row r="7" spans="1:8" ht="12.75">
      <c r="A7" s="2" t="s">
        <v>0</v>
      </c>
      <c r="B7" s="2" t="s">
        <v>1</v>
      </c>
      <c r="C7" s="3">
        <v>16195</v>
      </c>
      <c r="D7" s="2" t="s">
        <v>25</v>
      </c>
      <c r="E7" s="3">
        <v>101003022</v>
      </c>
      <c r="F7" s="4">
        <v>3975085</v>
      </c>
      <c r="G7" s="9">
        <v>41208</v>
      </c>
      <c r="H7" s="2" t="s">
        <v>26</v>
      </c>
    </row>
    <row r="8" spans="1:8" ht="12.75">
      <c r="A8" s="2" t="s">
        <v>0</v>
      </c>
      <c r="B8" s="2" t="s">
        <v>1</v>
      </c>
      <c r="C8" s="3">
        <v>16230</v>
      </c>
      <c r="D8" s="2" t="s">
        <v>27</v>
      </c>
      <c r="E8" s="3">
        <v>101003022</v>
      </c>
      <c r="F8" s="4">
        <v>2456864</v>
      </c>
      <c r="G8" s="9">
        <v>41208</v>
      </c>
      <c r="H8" s="2" t="s">
        <v>26</v>
      </c>
    </row>
    <row r="9" spans="1:8" ht="12.75">
      <c r="A9" s="2"/>
      <c r="B9" s="15" t="s">
        <v>82</v>
      </c>
      <c r="C9" s="3"/>
      <c r="D9" s="2"/>
      <c r="E9" s="3"/>
      <c r="F9" s="16">
        <f>SUM(F7:F8)</f>
        <v>6431949</v>
      </c>
      <c r="G9" s="9"/>
      <c r="H9" s="2"/>
    </row>
    <row r="10" spans="1:8" ht="12.75">
      <c r="A10" s="2" t="s">
        <v>11</v>
      </c>
      <c r="B10" s="2" t="s">
        <v>12</v>
      </c>
      <c r="C10" s="3"/>
      <c r="D10" s="2" t="s">
        <v>81</v>
      </c>
      <c r="E10" s="3">
        <v>0</v>
      </c>
      <c r="F10" s="4">
        <v>0</v>
      </c>
      <c r="G10" s="10"/>
      <c r="H10" s="2"/>
    </row>
    <row r="11" spans="1:8" ht="12.75">
      <c r="A11" s="2"/>
      <c r="B11" s="15" t="s">
        <v>82</v>
      </c>
      <c r="C11" s="3"/>
      <c r="D11" s="2"/>
      <c r="E11" s="3"/>
      <c r="F11" s="16">
        <f>SUM(F10)</f>
        <v>0</v>
      </c>
      <c r="G11" s="9"/>
      <c r="H11" s="2"/>
    </row>
    <row r="12" spans="1:8" ht="12.75">
      <c r="A12" s="2" t="s">
        <v>3</v>
      </c>
      <c r="B12" s="2" t="s">
        <v>4</v>
      </c>
      <c r="C12" s="3">
        <v>10721</v>
      </c>
      <c r="D12" s="2" t="s">
        <v>33</v>
      </c>
      <c r="E12" s="3">
        <v>101000087</v>
      </c>
      <c r="F12" s="4">
        <v>331400</v>
      </c>
      <c r="G12" s="9">
        <v>41324</v>
      </c>
      <c r="H12" s="2" t="s">
        <v>26</v>
      </c>
    </row>
    <row r="13" spans="1:8" ht="12.75">
      <c r="A13" s="2" t="s">
        <v>3</v>
      </c>
      <c r="B13" s="2" t="s">
        <v>4</v>
      </c>
      <c r="C13" s="3">
        <v>10726</v>
      </c>
      <c r="D13" s="2" t="s">
        <v>34</v>
      </c>
      <c r="E13" s="3">
        <v>101000087</v>
      </c>
      <c r="F13" s="4">
        <v>2088000</v>
      </c>
      <c r="G13" s="9">
        <v>41338</v>
      </c>
      <c r="H13" s="2" t="s">
        <v>26</v>
      </c>
    </row>
    <row r="14" spans="1:8" ht="12.75">
      <c r="A14" s="2" t="s">
        <v>3</v>
      </c>
      <c r="B14" s="2" t="s">
        <v>5</v>
      </c>
      <c r="C14" s="3">
        <v>10728</v>
      </c>
      <c r="D14" s="2" t="s">
        <v>36</v>
      </c>
      <c r="E14" s="3">
        <v>101000087</v>
      </c>
      <c r="F14" s="4">
        <v>10000000</v>
      </c>
      <c r="G14" s="10" t="s">
        <v>77</v>
      </c>
      <c r="H14" s="2" t="s">
        <v>24</v>
      </c>
    </row>
    <row r="15" spans="1:8" ht="12.75">
      <c r="A15" s="2" t="s">
        <v>3</v>
      </c>
      <c r="B15" s="2" t="s">
        <v>4</v>
      </c>
      <c r="C15" s="3">
        <v>10744</v>
      </c>
      <c r="D15" s="2" t="s">
        <v>37</v>
      </c>
      <c r="E15" s="3">
        <v>101000087</v>
      </c>
      <c r="F15" s="4">
        <v>1746841</v>
      </c>
      <c r="G15" s="9">
        <v>41327</v>
      </c>
      <c r="H15" s="2" t="s">
        <v>26</v>
      </c>
    </row>
    <row r="16" spans="1:8" ht="12.75">
      <c r="A16" s="2" t="s">
        <v>3</v>
      </c>
      <c r="B16" s="2" t="s">
        <v>6</v>
      </c>
      <c r="C16" s="3">
        <v>10748</v>
      </c>
      <c r="D16" s="2" t="s">
        <v>35</v>
      </c>
      <c r="E16" s="3">
        <v>101000087</v>
      </c>
      <c r="F16" s="4">
        <v>2413448</v>
      </c>
      <c r="G16" s="9">
        <v>41576</v>
      </c>
      <c r="H16" s="2" t="s">
        <v>26</v>
      </c>
    </row>
    <row r="17" spans="1:8" ht="12.75">
      <c r="A17" s="2" t="s">
        <v>3</v>
      </c>
      <c r="B17" s="2" t="s">
        <v>6</v>
      </c>
      <c r="C17" s="3">
        <v>10753</v>
      </c>
      <c r="D17" s="2" t="s">
        <v>38</v>
      </c>
      <c r="E17" s="3">
        <v>101000087</v>
      </c>
      <c r="F17" s="4">
        <v>867680</v>
      </c>
      <c r="G17" s="9">
        <v>41571</v>
      </c>
      <c r="H17" s="2" t="s">
        <v>26</v>
      </c>
    </row>
    <row r="18" spans="1:8" ht="12.75">
      <c r="A18" s="2" t="s">
        <v>3</v>
      </c>
      <c r="B18" s="2" t="s">
        <v>6</v>
      </c>
      <c r="C18" s="3">
        <v>10755</v>
      </c>
      <c r="D18" s="2" t="s">
        <v>39</v>
      </c>
      <c r="E18" s="3">
        <v>101000087</v>
      </c>
      <c r="F18" s="4">
        <v>17265876</v>
      </c>
      <c r="G18" s="9">
        <v>41394</v>
      </c>
      <c r="H18" s="2" t="s">
        <v>26</v>
      </c>
    </row>
    <row r="19" spans="1:8" ht="12.75">
      <c r="A19" s="2"/>
      <c r="B19" s="15" t="s">
        <v>82</v>
      </c>
      <c r="C19" s="3"/>
      <c r="D19" s="2"/>
      <c r="E19" s="3"/>
      <c r="F19" s="16">
        <f>SUM(F12:F18)</f>
        <v>34713245</v>
      </c>
      <c r="G19" s="9"/>
      <c r="H19" s="2"/>
    </row>
    <row r="20" spans="1:8" ht="12.75">
      <c r="A20" s="2" t="s">
        <v>83</v>
      </c>
      <c r="B20" s="2" t="s">
        <v>12</v>
      </c>
      <c r="C20" s="3"/>
      <c r="D20" s="2" t="s">
        <v>81</v>
      </c>
      <c r="E20" s="3">
        <v>0</v>
      </c>
      <c r="F20" s="4">
        <v>0</v>
      </c>
      <c r="G20" s="10"/>
      <c r="H20" s="2"/>
    </row>
    <row r="21" spans="1:8" ht="12.75">
      <c r="A21" s="2"/>
      <c r="B21" s="15" t="s">
        <v>82</v>
      </c>
      <c r="C21" s="3"/>
      <c r="D21" s="2"/>
      <c r="E21" s="3"/>
      <c r="F21" s="16">
        <f>SUM(F20)</f>
        <v>0</v>
      </c>
      <c r="G21" s="9"/>
      <c r="H21" s="2"/>
    </row>
    <row r="22" spans="1:8" ht="12.75">
      <c r="A22" s="2" t="s">
        <v>84</v>
      </c>
      <c r="B22" s="2" t="s">
        <v>85</v>
      </c>
      <c r="C22" s="3"/>
      <c r="D22" s="2" t="s">
        <v>81</v>
      </c>
      <c r="E22" s="3">
        <v>0</v>
      </c>
      <c r="F22" s="4">
        <v>0</v>
      </c>
      <c r="G22" s="10"/>
      <c r="H22" s="2"/>
    </row>
    <row r="23" spans="1:8" ht="12.75">
      <c r="A23" s="2"/>
      <c r="B23" s="15" t="s">
        <v>82</v>
      </c>
      <c r="C23" s="3"/>
      <c r="D23" s="2"/>
      <c r="E23" s="3"/>
      <c r="F23" s="16">
        <f>SUM(F22)</f>
        <v>0</v>
      </c>
      <c r="G23" s="9"/>
      <c r="H23" s="2"/>
    </row>
    <row r="24" spans="1:8" ht="12.75">
      <c r="A24" s="2"/>
      <c r="B24" s="15"/>
      <c r="C24" s="3"/>
      <c r="D24" s="2"/>
      <c r="E24" s="3"/>
      <c r="F24" s="16"/>
      <c r="G24" s="9"/>
      <c r="H24" s="2"/>
    </row>
    <row r="25" spans="1:8" ht="12.75">
      <c r="A25" s="2"/>
      <c r="B25" s="15" t="s">
        <v>87</v>
      </c>
      <c r="C25" s="3"/>
      <c r="D25" s="2"/>
      <c r="E25" s="3"/>
      <c r="F25" s="16">
        <f>SUM(F23,F21,F19,F11,F9)</f>
        <v>41145194</v>
      </c>
      <c r="G25" s="9"/>
      <c r="H25" s="2"/>
    </row>
    <row r="26" spans="1:8" ht="12.75">
      <c r="A26" s="2"/>
      <c r="B26" s="15"/>
      <c r="C26" s="3"/>
      <c r="D26" s="2"/>
      <c r="E26" s="3"/>
      <c r="F26" s="16"/>
      <c r="G26" s="9"/>
      <c r="H26" s="2"/>
    </row>
    <row r="27" spans="1:8" ht="12.75">
      <c r="A27" s="2" t="s">
        <v>0</v>
      </c>
      <c r="B27" s="2" t="s">
        <v>1</v>
      </c>
      <c r="C27" s="3">
        <v>17374</v>
      </c>
      <c r="D27" s="2" t="s">
        <v>28</v>
      </c>
      <c r="E27" s="3">
        <v>101003022</v>
      </c>
      <c r="F27" s="4">
        <v>4310481</v>
      </c>
      <c r="G27" s="9">
        <v>41387</v>
      </c>
      <c r="H27" s="2" t="s">
        <v>26</v>
      </c>
    </row>
    <row r="28" spans="1:8" ht="12.75">
      <c r="A28" s="2" t="s">
        <v>0</v>
      </c>
      <c r="B28" s="2" t="s">
        <v>1</v>
      </c>
      <c r="C28" s="3">
        <v>17626</v>
      </c>
      <c r="D28" s="2" t="s">
        <v>29</v>
      </c>
      <c r="E28" s="3">
        <v>101003022</v>
      </c>
      <c r="F28" s="4">
        <v>1002760</v>
      </c>
      <c r="G28" s="9">
        <v>41397</v>
      </c>
      <c r="H28" s="2" t="s">
        <v>26</v>
      </c>
    </row>
    <row r="29" spans="1:8" ht="12.75">
      <c r="A29" s="2" t="s">
        <v>0</v>
      </c>
      <c r="B29" s="2" t="s">
        <v>2</v>
      </c>
      <c r="C29" s="3">
        <v>18024</v>
      </c>
      <c r="D29" s="2" t="s">
        <v>30</v>
      </c>
      <c r="E29" s="3">
        <v>101003022</v>
      </c>
      <c r="F29" s="4">
        <v>0</v>
      </c>
      <c r="G29" s="10" t="s">
        <v>77</v>
      </c>
      <c r="H29" s="2" t="s">
        <v>31</v>
      </c>
    </row>
    <row r="30" spans="1:8" ht="12.75">
      <c r="A30" s="2" t="s">
        <v>0</v>
      </c>
      <c r="B30" s="2" t="s">
        <v>1</v>
      </c>
      <c r="C30" s="3">
        <v>18298</v>
      </c>
      <c r="D30" s="2" t="s">
        <v>52</v>
      </c>
      <c r="E30" s="3">
        <v>101003338</v>
      </c>
      <c r="F30" s="4">
        <v>598896</v>
      </c>
      <c r="G30" s="9">
        <v>41474</v>
      </c>
      <c r="H30" s="2" t="s">
        <v>26</v>
      </c>
    </row>
    <row r="31" spans="1:8" ht="12.75">
      <c r="A31" s="2" t="s">
        <v>0</v>
      </c>
      <c r="B31" s="2" t="s">
        <v>1</v>
      </c>
      <c r="C31" s="3">
        <v>18478</v>
      </c>
      <c r="D31" s="2" t="s">
        <v>53</v>
      </c>
      <c r="E31" s="3">
        <v>101003338</v>
      </c>
      <c r="F31" s="4">
        <v>4466000</v>
      </c>
      <c r="G31" s="9">
        <v>41523</v>
      </c>
      <c r="H31" s="2" t="s">
        <v>26</v>
      </c>
    </row>
    <row r="32" spans="1:8" ht="12.75">
      <c r="A32" s="2" t="s">
        <v>0</v>
      </c>
      <c r="B32" s="2" t="s">
        <v>1</v>
      </c>
      <c r="C32" s="3">
        <v>18479</v>
      </c>
      <c r="D32" s="2" t="s">
        <v>54</v>
      </c>
      <c r="E32" s="3">
        <v>101003338</v>
      </c>
      <c r="F32" s="4">
        <v>1937200</v>
      </c>
      <c r="G32" s="9">
        <v>41523</v>
      </c>
      <c r="H32" s="2" t="s">
        <v>26</v>
      </c>
    </row>
    <row r="33" spans="1:8" ht="12.75">
      <c r="A33" s="2" t="s">
        <v>0</v>
      </c>
      <c r="B33" s="2" t="s">
        <v>1</v>
      </c>
      <c r="C33" s="3">
        <v>18480</v>
      </c>
      <c r="D33" s="2" t="s">
        <v>32</v>
      </c>
      <c r="E33" s="3">
        <v>101003022</v>
      </c>
      <c r="F33" s="4">
        <v>3909200</v>
      </c>
      <c r="G33" s="9">
        <v>41523</v>
      </c>
      <c r="H33" s="2" t="s">
        <v>26</v>
      </c>
    </row>
    <row r="34" spans="1:8" ht="12.75">
      <c r="A34" s="2" t="s">
        <v>0</v>
      </c>
      <c r="B34" s="2" t="s">
        <v>1</v>
      </c>
      <c r="C34" s="3">
        <v>18481</v>
      </c>
      <c r="D34" s="2" t="s">
        <v>55</v>
      </c>
      <c r="E34" s="3">
        <v>101003338</v>
      </c>
      <c r="F34" s="4">
        <v>1995200</v>
      </c>
      <c r="G34" s="9">
        <v>41523</v>
      </c>
      <c r="H34" s="2" t="s">
        <v>26</v>
      </c>
    </row>
    <row r="35" spans="1:8" ht="12.75">
      <c r="A35" s="2" t="s">
        <v>0</v>
      </c>
      <c r="B35" s="2" t="s">
        <v>1</v>
      </c>
      <c r="C35" s="3">
        <v>18507</v>
      </c>
      <c r="D35" s="2" t="s">
        <v>56</v>
      </c>
      <c r="E35" s="3">
        <v>101003338</v>
      </c>
      <c r="F35" s="4">
        <v>81536</v>
      </c>
      <c r="G35" s="9">
        <v>41530</v>
      </c>
      <c r="H35" s="2" t="s">
        <v>26</v>
      </c>
    </row>
    <row r="36" spans="1:8" ht="12.75">
      <c r="A36" s="2" t="s">
        <v>0</v>
      </c>
      <c r="B36" s="2" t="s">
        <v>1</v>
      </c>
      <c r="C36" s="3">
        <v>18853</v>
      </c>
      <c r="D36" s="2" t="s">
        <v>57</v>
      </c>
      <c r="E36" s="3">
        <v>101003338</v>
      </c>
      <c r="F36" s="4">
        <v>2965557</v>
      </c>
      <c r="G36" s="9">
        <v>41548</v>
      </c>
      <c r="H36" s="2" t="s">
        <v>26</v>
      </c>
    </row>
    <row r="37" spans="1:8" ht="12.75">
      <c r="A37" s="2"/>
      <c r="B37" s="15" t="s">
        <v>82</v>
      </c>
      <c r="C37" s="3"/>
      <c r="D37" s="2"/>
      <c r="E37" s="3"/>
      <c r="F37" s="16">
        <f>SUM(F27:F36)</f>
        <v>21266830</v>
      </c>
      <c r="G37" s="9"/>
      <c r="H37" s="2"/>
    </row>
    <row r="38" spans="1:8" ht="12.75">
      <c r="A38" s="2" t="s">
        <v>11</v>
      </c>
      <c r="B38" s="2" t="s">
        <v>12</v>
      </c>
      <c r="C38" s="3"/>
      <c r="D38" s="2" t="s">
        <v>86</v>
      </c>
      <c r="E38" s="3">
        <v>0</v>
      </c>
      <c r="F38" s="4">
        <v>0</v>
      </c>
      <c r="G38" s="10"/>
      <c r="H38" s="2"/>
    </row>
    <row r="39" spans="1:8" ht="12.75">
      <c r="A39" s="2"/>
      <c r="B39" s="15" t="s">
        <v>82</v>
      </c>
      <c r="C39" s="3"/>
      <c r="D39" s="2"/>
      <c r="E39" s="3"/>
      <c r="F39" s="16">
        <f>SUM(F38)</f>
        <v>0</v>
      </c>
      <c r="G39" s="9"/>
      <c r="H39" s="2"/>
    </row>
    <row r="40" spans="1:8" ht="12.75">
      <c r="A40" s="2" t="s">
        <v>3</v>
      </c>
      <c r="B40" s="2" t="s">
        <v>7</v>
      </c>
      <c r="C40" s="3">
        <v>10795</v>
      </c>
      <c r="D40" s="2" t="s">
        <v>40</v>
      </c>
      <c r="E40" s="3">
        <v>101000087</v>
      </c>
      <c r="F40" s="4">
        <v>245000</v>
      </c>
      <c r="G40" s="9">
        <v>41338</v>
      </c>
      <c r="H40" s="2" t="s">
        <v>26</v>
      </c>
    </row>
    <row r="41" spans="1:8" ht="12.75">
      <c r="A41" s="2" t="s">
        <v>3</v>
      </c>
      <c r="B41" s="2" t="s">
        <v>8</v>
      </c>
      <c r="C41" s="3">
        <v>10796</v>
      </c>
      <c r="D41" s="2" t="s">
        <v>41</v>
      </c>
      <c r="E41" s="3">
        <v>101000087</v>
      </c>
      <c r="F41" s="4">
        <v>1134700</v>
      </c>
      <c r="G41" s="9">
        <v>41614</v>
      </c>
      <c r="H41" s="2" t="s">
        <v>26</v>
      </c>
    </row>
    <row r="42" spans="1:8" ht="12.75">
      <c r="A42" s="2" t="s">
        <v>3</v>
      </c>
      <c r="B42" s="2" t="s">
        <v>4</v>
      </c>
      <c r="C42" s="3">
        <v>10809</v>
      </c>
      <c r="D42" s="2" t="s">
        <v>42</v>
      </c>
      <c r="E42" s="3">
        <v>101000087</v>
      </c>
      <c r="F42" s="4">
        <v>4194000</v>
      </c>
      <c r="G42" s="9">
        <v>41453</v>
      </c>
      <c r="H42" s="2" t="s">
        <v>26</v>
      </c>
    </row>
    <row r="43" spans="1:8" ht="12.75">
      <c r="A43" s="2" t="s">
        <v>3</v>
      </c>
      <c r="B43" s="2" t="s">
        <v>4</v>
      </c>
      <c r="C43" s="3">
        <v>10810</v>
      </c>
      <c r="D43" s="2" t="s">
        <v>43</v>
      </c>
      <c r="E43" s="3">
        <v>101000087</v>
      </c>
      <c r="F43" s="4">
        <v>932004</v>
      </c>
      <c r="G43" s="9">
        <v>41488</v>
      </c>
      <c r="H43" s="2" t="s">
        <v>26</v>
      </c>
    </row>
    <row r="44" spans="1:8" ht="12.75">
      <c r="A44" s="2" t="s">
        <v>3</v>
      </c>
      <c r="B44" s="2" t="s">
        <v>4</v>
      </c>
      <c r="C44" s="3">
        <v>10813</v>
      </c>
      <c r="D44" s="2" t="s">
        <v>44</v>
      </c>
      <c r="E44" s="3">
        <v>101000087</v>
      </c>
      <c r="F44" s="4">
        <v>3680862</v>
      </c>
      <c r="G44" s="9">
        <v>41526</v>
      </c>
      <c r="H44" s="2" t="s">
        <v>26</v>
      </c>
    </row>
    <row r="45" spans="1:8" ht="12.75">
      <c r="A45" s="2" t="s">
        <v>3</v>
      </c>
      <c r="B45" s="2" t="s">
        <v>7</v>
      </c>
      <c r="C45" s="3">
        <v>10859</v>
      </c>
      <c r="D45" s="2" t="s">
        <v>45</v>
      </c>
      <c r="E45" s="3">
        <v>101000087</v>
      </c>
      <c r="F45" s="4">
        <v>120000</v>
      </c>
      <c r="G45" s="9">
        <v>41453</v>
      </c>
      <c r="H45" s="2" t="s">
        <v>26</v>
      </c>
    </row>
    <row r="46" spans="1:8" ht="12.75">
      <c r="A46" s="2" t="s">
        <v>3</v>
      </c>
      <c r="B46" s="2" t="s">
        <v>4</v>
      </c>
      <c r="C46" s="3">
        <v>10876</v>
      </c>
      <c r="D46" s="2" t="s">
        <v>46</v>
      </c>
      <c r="E46" s="3">
        <v>101000087</v>
      </c>
      <c r="F46" s="4">
        <v>1247017</v>
      </c>
      <c r="G46" s="9">
        <v>41619</v>
      </c>
      <c r="H46" s="2" t="s">
        <v>26</v>
      </c>
    </row>
    <row r="47" spans="1:8" ht="12.75">
      <c r="A47" s="2" t="s">
        <v>3</v>
      </c>
      <c r="B47" s="2" t="s">
        <v>4</v>
      </c>
      <c r="C47" s="3">
        <v>10877</v>
      </c>
      <c r="D47" s="2" t="s">
        <v>47</v>
      </c>
      <c r="E47" s="3">
        <v>101000087</v>
      </c>
      <c r="F47" s="4">
        <v>3736724</v>
      </c>
      <c r="G47" s="9">
        <v>41578</v>
      </c>
      <c r="H47" s="2" t="s">
        <v>26</v>
      </c>
    </row>
    <row r="48" spans="1:8" ht="12.75">
      <c r="A48" s="2" t="s">
        <v>3</v>
      </c>
      <c r="B48" s="2" t="s">
        <v>4</v>
      </c>
      <c r="C48" s="3">
        <v>10878</v>
      </c>
      <c r="D48" s="2" t="s">
        <v>48</v>
      </c>
      <c r="E48" s="3">
        <v>101000087</v>
      </c>
      <c r="F48" s="4">
        <v>759000</v>
      </c>
      <c r="G48" s="9">
        <v>41578</v>
      </c>
      <c r="H48" s="2" t="s">
        <v>26</v>
      </c>
    </row>
    <row r="49" spans="1:8" ht="12.75">
      <c r="A49" s="2" t="s">
        <v>3</v>
      </c>
      <c r="B49" s="2" t="s">
        <v>4</v>
      </c>
      <c r="C49" s="3">
        <v>10879</v>
      </c>
      <c r="D49" s="2" t="s">
        <v>45</v>
      </c>
      <c r="E49" s="3">
        <v>101000087</v>
      </c>
      <c r="F49" s="4">
        <v>759000</v>
      </c>
      <c r="G49" s="9">
        <v>41576</v>
      </c>
      <c r="H49" s="2" t="s">
        <v>26</v>
      </c>
    </row>
    <row r="50" spans="1:8" ht="12.75">
      <c r="A50" s="2" t="s">
        <v>3</v>
      </c>
      <c r="B50" s="2" t="s">
        <v>4</v>
      </c>
      <c r="C50" s="3">
        <v>10880</v>
      </c>
      <c r="D50" s="2" t="s">
        <v>49</v>
      </c>
      <c r="E50" s="3">
        <v>101000087</v>
      </c>
      <c r="F50" s="4">
        <v>2067241</v>
      </c>
      <c r="G50" s="9">
        <v>41576</v>
      </c>
      <c r="H50" s="2" t="s">
        <v>26</v>
      </c>
    </row>
    <row r="51" spans="1:8" ht="12.75">
      <c r="A51" s="2" t="s">
        <v>3</v>
      </c>
      <c r="B51" s="2" t="s">
        <v>7</v>
      </c>
      <c r="C51" s="3">
        <v>10916</v>
      </c>
      <c r="D51" s="2" t="s">
        <v>58</v>
      </c>
      <c r="E51" s="3">
        <v>101000110</v>
      </c>
      <c r="F51" s="4">
        <v>3155172</v>
      </c>
      <c r="G51" s="9">
        <v>41548</v>
      </c>
      <c r="H51" s="2" t="s">
        <v>26</v>
      </c>
    </row>
    <row r="52" spans="1:8" ht="12.75">
      <c r="A52" s="2" t="s">
        <v>3</v>
      </c>
      <c r="B52" s="2" t="s">
        <v>4</v>
      </c>
      <c r="C52" s="3">
        <v>10931</v>
      </c>
      <c r="D52" s="2" t="s">
        <v>59</v>
      </c>
      <c r="E52" s="3">
        <v>101000110</v>
      </c>
      <c r="F52" s="4">
        <v>5652897</v>
      </c>
      <c r="G52" s="9">
        <v>41696</v>
      </c>
      <c r="H52" s="2" t="s">
        <v>26</v>
      </c>
    </row>
    <row r="53" spans="1:8" ht="12.75">
      <c r="A53" s="2" t="s">
        <v>3</v>
      </c>
      <c r="B53" s="2" t="s">
        <v>6</v>
      </c>
      <c r="C53" s="3">
        <v>10979</v>
      </c>
      <c r="D53" s="2" t="s">
        <v>50</v>
      </c>
      <c r="E53" s="3">
        <v>101000087</v>
      </c>
      <c r="F53" s="4">
        <v>2000000</v>
      </c>
      <c r="G53" s="10" t="s">
        <v>77</v>
      </c>
      <c r="H53" s="2" t="s">
        <v>24</v>
      </c>
    </row>
    <row r="54" spans="1:8" ht="12.75">
      <c r="A54" s="2" t="s">
        <v>3</v>
      </c>
      <c r="B54" s="2" t="s">
        <v>4</v>
      </c>
      <c r="C54" s="3">
        <v>11088</v>
      </c>
      <c r="D54" s="2" t="s">
        <v>60</v>
      </c>
      <c r="E54" s="3">
        <v>101000110</v>
      </c>
      <c r="F54" s="4">
        <v>4818966</v>
      </c>
      <c r="G54" s="9">
        <v>41899</v>
      </c>
      <c r="H54" s="2" t="s">
        <v>26</v>
      </c>
    </row>
    <row r="55" spans="1:8" ht="12.75">
      <c r="A55" s="2" t="s">
        <v>3</v>
      </c>
      <c r="B55" s="2" t="s">
        <v>6</v>
      </c>
      <c r="C55" s="3">
        <v>11107</v>
      </c>
      <c r="D55" s="2" t="s">
        <v>64</v>
      </c>
      <c r="E55" s="3">
        <v>101000110</v>
      </c>
      <c r="F55" s="4">
        <v>2000000</v>
      </c>
      <c r="G55" s="10" t="s">
        <v>77</v>
      </c>
      <c r="H55" s="2" t="s">
        <v>24</v>
      </c>
    </row>
    <row r="56" spans="1:8" ht="12.75">
      <c r="A56" s="2" t="s">
        <v>3</v>
      </c>
      <c r="B56" s="2" t="s">
        <v>6</v>
      </c>
      <c r="C56" s="3">
        <v>11108</v>
      </c>
      <c r="D56" s="2" t="s">
        <v>62</v>
      </c>
      <c r="E56" s="3">
        <v>101000110</v>
      </c>
      <c r="F56" s="4">
        <v>2000000</v>
      </c>
      <c r="G56" s="10" t="s">
        <v>77</v>
      </c>
      <c r="H56" s="2" t="s">
        <v>24</v>
      </c>
    </row>
    <row r="57" spans="1:8" ht="12.75">
      <c r="A57" s="2"/>
      <c r="B57" s="15" t="s">
        <v>82</v>
      </c>
      <c r="C57" s="3"/>
      <c r="D57" s="2"/>
      <c r="E57" s="3"/>
      <c r="F57" s="16">
        <f>SUM(F40:F56)</f>
        <v>38502583</v>
      </c>
      <c r="G57" s="9"/>
      <c r="H57" s="2"/>
    </row>
    <row r="58" spans="1:8" ht="12.75">
      <c r="A58" s="2" t="s">
        <v>83</v>
      </c>
      <c r="B58" s="2" t="s">
        <v>10</v>
      </c>
      <c r="C58" s="12">
        <v>10350</v>
      </c>
      <c r="D58" s="2" t="s">
        <v>51</v>
      </c>
      <c r="E58" s="3">
        <v>101000098</v>
      </c>
      <c r="F58" s="4">
        <v>40000000</v>
      </c>
      <c r="G58" s="10" t="s">
        <v>77</v>
      </c>
      <c r="H58" s="2" t="s">
        <v>24</v>
      </c>
    </row>
    <row r="59" spans="1:8" ht="12.75">
      <c r="A59" s="2"/>
      <c r="B59" s="15" t="s">
        <v>82</v>
      </c>
      <c r="C59" s="3"/>
      <c r="D59" s="2"/>
      <c r="E59" s="3"/>
      <c r="F59" s="16">
        <f>SUM(F58)</f>
        <v>40000000</v>
      </c>
      <c r="G59" s="9"/>
      <c r="H59" s="2"/>
    </row>
    <row r="60" spans="1:8" ht="12.75">
      <c r="A60" s="2" t="s">
        <v>84</v>
      </c>
      <c r="B60" s="2" t="s">
        <v>85</v>
      </c>
      <c r="C60" s="3"/>
      <c r="D60" s="2" t="s">
        <v>86</v>
      </c>
      <c r="E60" s="3">
        <v>0</v>
      </c>
      <c r="F60" s="4">
        <v>0</v>
      </c>
      <c r="G60" s="10"/>
      <c r="H60" s="2"/>
    </row>
    <row r="61" spans="1:8" ht="12.75">
      <c r="A61" s="2"/>
      <c r="B61" s="15" t="s">
        <v>82</v>
      </c>
      <c r="C61" s="3"/>
      <c r="D61" s="2"/>
      <c r="E61" s="3"/>
      <c r="F61" s="16">
        <f>SUM(F60)</f>
        <v>0</v>
      </c>
      <c r="G61" s="9"/>
      <c r="H61" s="2"/>
    </row>
    <row r="62" spans="1:8" ht="13.5" customHeight="1">
      <c r="A62" s="2"/>
      <c r="B62" s="2"/>
      <c r="C62" s="3"/>
      <c r="D62" s="2"/>
      <c r="E62" s="3"/>
      <c r="F62" s="4"/>
      <c r="G62" s="9"/>
      <c r="H62" s="2"/>
    </row>
    <row r="63" spans="1:8" ht="12.75">
      <c r="A63" s="2"/>
      <c r="B63" s="15" t="s">
        <v>88</v>
      </c>
      <c r="C63" s="3"/>
      <c r="D63" s="2"/>
      <c r="E63" s="3"/>
      <c r="F63" s="16">
        <f>SUM(F61,F59,F57,F39,F37)</f>
        <v>99769413</v>
      </c>
      <c r="G63" s="9"/>
      <c r="H63" s="2"/>
    </row>
    <row r="64" spans="1:8" ht="12.75">
      <c r="A64" s="2"/>
      <c r="B64" s="2"/>
      <c r="C64" s="3"/>
      <c r="D64" s="2"/>
      <c r="E64" s="3"/>
      <c r="F64" s="4"/>
      <c r="G64" s="9"/>
      <c r="H64" s="2"/>
    </row>
    <row r="65" spans="1:8" ht="12.75">
      <c r="A65" s="2" t="s">
        <v>0</v>
      </c>
      <c r="B65" s="2" t="s">
        <v>2</v>
      </c>
      <c r="C65" s="3">
        <v>21069</v>
      </c>
      <c r="D65" s="2" t="s">
        <v>68</v>
      </c>
      <c r="E65" s="3">
        <v>101003730</v>
      </c>
      <c r="F65" s="4">
        <v>1000000</v>
      </c>
      <c r="G65" s="10" t="s">
        <v>77</v>
      </c>
      <c r="H65" s="2" t="s">
        <v>31</v>
      </c>
    </row>
    <row r="66" spans="1:8" ht="12.75">
      <c r="A66" s="2" t="s">
        <v>0</v>
      </c>
      <c r="B66" s="2" t="s">
        <v>14</v>
      </c>
      <c r="C66" s="3">
        <v>21069</v>
      </c>
      <c r="D66" s="2" t="s">
        <v>68</v>
      </c>
      <c r="E66" s="3">
        <v>101003730</v>
      </c>
      <c r="F66" s="4">
        <v>1000000</v>
      </c>
      <c r="G66" s="9">
        <v>41831</v>
      </c>
      <c r="H66" s="2" t="s">
        <v>26</v>
      </c>
    </row>
    <row r="67" spans="1:8" ht="12.75">
      <c r="A67" s="2"/>
      <c r="B67" s="15" t="s">
        <v>82</v>
      </c>
      <c r="C67" s="3"/>
      <c r="D67" s="2"/>
      <c r="E67" s="3"/>
      <c r="F67" s="16">
        <f>SUM(F65:F66)</f>
        <v>2000000</v>
      </c>
      <c r="G67" s="9"/>
      <c r="H67" s="2"/>
    </row>
    <row r="68" spans="1:8" ht="12.75">
      <c r="A68" s="2"/>
      <c r="B68" s="2"/>
      <c r="C68" s="3"/>
      <c r="D68" s="2"/>
      <c r="E68" s="3"/>
      <c r="F68" s="4"/>
      <c r="G68" s="9"/>
      <c r="H68" s="2"/>
    </row>
    <row r="69" spans="1:8" ht="59.25" customHeight="1">
      <c r="A69" s="2" t="s">
        <v>11</v>
      </c>
      <c r="B69" s="2" t="s">
        <v>12</v>
      </c>
      <c r="C69" s="3">
        <v>10481</v>
      </c>
      <c r="D69" s="2" t="s">
        <v>63</v>
      </c>
      <c r="E69" s="3">
        <v>101000655</v>
      </c>
      <c r="F69" s="4">
        <v>120000000</v>
      </c>
      <c r="G69" s="10" t="s">
        <v>77</v>
      </c>
      <c r="H69" s="17" t="s">
        <v>89</v>
      </c>
    </row>
    <row r="70" spans="1:8" ht="12.75">
      <c r="A70" s="2"/>
      <c r="B70" s="15" t="s">
        <v>82</v>
      </c>
      <c r="C70" s="3"/>
      <c r="D70" s="2"/>
      <c r="E70" s="3"/>
      <c r="F70" s="16">
        <f>SUM(F68:F69)</f>
        <v>120000000</v>
      </c>
      <c r="G70" s="9"/>
      <c r="H70" s="2"/>
    </row>
    <row r="71" spans="1:8" ht="12.75">
      <c r="A71" s="2" t="s">
        <v>3</v>
      </c>
      <c r="B71" s="2" t="s">
        <v>13</v>
      </c>
      <c r="C71" s="3">
        <v>11099</v>
      </c>
      <c r="D71" s="2" t="s">
        <v>61</v>
      </c>
      <c r="E71" s="3">
        <v>101000110</v>
      </c>
      <c r="F71" s="4">
        <v>8000000</v>
      </c>
      <c r="G71" s="9">
        <v>41919</v>
      </c>
      <c r="H71" s="2" t="s">
        <v>26</v>
      </c>
    </row>
    <row r="72" spans="1:8" ht="12.75">
      <c r="A72" s="2" t="s">
        <v>3</v>
      </c>
      <c r="B72" s="2" t="s">
        <v>7</v>
      </c>
      <c r="C72" s="3">
        <v>11122</v>
      </c>
      <c r="D72" s="2" t="s">
        <v>65</v>
      </c>
      <c r="E72" s="3">
        <v>101000110</v>
      </c>
      <c r="F72" s="4">
        <v>658000</v>
      </c>
      <c r="G72" s="9">
        <v>41793</v>
      </c>
      <c r="H72" s="2" t="s">
        <v>26</v>
      </c>
    </row>
    <row r="73" spans="1:8" ht="12.75">
      <c r="A73" s="2" t="s">
        <v>3</v>
      </c>
      <c r="B73" s="2" t="s">
        <v>7</v>
      </c>
      <c r="C73" s="3">
        <v>11123</v>
      </c>
      <c r="D73" s="2" t="s">
        <v>66</v>
      </c>
      <c r="E73" s="3">
        <v>101000110</v>
      </c>
      <c r="F73" s="4">
        <v>413600</v>
      </c>
      <c r="G73" s="9">
        <v>41796</v>
      </c>
      <c r="H73" s="2" t="s">
        <v>26</v>
      </c>
    </row>
    <row r="74" spans="1:8" ht="12.75">
      <c r="A74" s="2" t="s">
        <v>3</v>
      </c>
      <c r="B74" s="2" t="s">
        <v>7</v>
      </c>
      <c r="C74" s="3">
        <v>11148</v>
      </c>
      <c r="D74" s="2" t="s">
        <v>69</v>
      </c>
      <c r="E74" s="3">
        <v>101000169</v>
      </c>
      <c r="F74" s="4">
        <v>793104</v>
      </c>
      <c r="G74" s="9">
        <v>41919</v>
      </c>
      <c r="H74" s="2" t="s">
        <v>26</v>
      </c>
    </row>
    <row r="75" spans="1:8" ht="12.75">
      <c r="A75" s="2" t="s">
        <v>3</v>
      </c>
      <c r="B75" s="2" t="s">
        <v>15</v>
      </c>
      <c r="C75" s="3">
        <v>11172</v>
      </c>
      <c r="D75" s="2" t="s">
        <v>70</v>
      </c>
      <c r="E75" s="3">
        <v>101000169</v>
      </c>
      <c r="F75" s="4">
        <v>13522414</v>
      </c>
      <c r="G75" s="9">
        <v>41935</v>
      </c>
      <c r="H75" s="2" t="s">
        <v>26</v>
      </c>
    </row>
    <row r="76" spans="1:8" ht="12.75">
      <c r="A76" s="2" t="s">
        <v>3</v>
      </c>
      <c r="B76" s="2" t="s">
        <v>6</v>
      </c>
      <c r="C76" s="3">
        <v>11173</v>
      </c>
      <c r="D76" s="2" t="s">
        <v>67</v>
      </c>
      <c r="E76" s="3">
        <v>101000110</v>
      </c>
      <c r="F76" s="4">
        <v>10000000</v>
      </c>
      <c r="G76" s="10" t="s">
        <v>77</v>
      </c>
      <c r="H76" s="2" t="s">
        <v>24</v>
      </c>
    </row>
    <row r="77" spans="1:8" ht="12.75">
      <c r="A77" s="2"/>
      <c r="B77" s="15" t="s">
        <v>82</v>
      </c>
      <c r="C77" s="3"/>
      <c r="D77" s="2"/>
      <c r="E77" s="3"/>
      <c r="F77" s="16">
        <f>SUM(F71:F76)</f>
        <v>33387118</v>
      </c>
      <c r="G77" s="9"/>
      <c r="H77" s="2"/>
    </row>
    <row r="78" spans="1:8" ht="12.75">
      <c r="A78" s="2" t="s">
        <v>9</v>
      </c>
      <c r="B78" s="2" t="s">
        <v>10</v>
      </c>
      <c r="C78" s="12">
        <v>10352</v>
      </c>
      <c r="D78" s="2" t="s">
        <v>74</v>
      </c>
      <c r="E78" s="3">
        <v>101000098</v>
      </c>
      <c r="F78" s="4">
        <v>12000000</v>
      </c>
      <c r="G78" s="10" t="s">
        <v>77</v>
      </c>
      <c r="H78" s="2" t="s">
        <v>24</v>
      </c>
    </row>
    <row r="79" spans="1:8" ht="12.75">
      <c r="A79" s="2" t="s">
        <v>9</v>
      </c>
      <c r="B79" s="2" t="s">
        <v>10</v>
      </c>
      <c r="C79" s="12">
        <v>10548</v>
      </c>
      <c r="D79" s="2" t="s">
        <v>71</v>
      </c>
      <c r="E79" s="3">
        <v>101000143</v>
      </c>
      <c r="F79" s="4">
        <v>20000000</v>
      </c>
      <c r="G79" s="9">
        <v>41936</v>
      </c>
      <c r="H79" s="2" t="s">
        <v>26</v>
      </c>
    </row>
    <row r="80" spans="1:8" ht="12.75">
      <c r="A80" s="2" t="s">
        <v>9</v>
      </c>
      <c r="B80" s="2" t="s">
        <v>10</v>
      </c>
      <c r="C80" s="12">
        <v>10567</v>
      </c>
      <c r="D80" s="2" t="s">
        <v>75</v>
      </c>
      <c r="E80" s="3">
        <v>101000143</v>
      </c>
      <c r="F80" s="4">
        <v>20000000</v>
      </c>
      <c r="G80" s="10" t="s">
        <v>77</v>
      </c>
      <c r="H80" s="2" t="s">
        <v>24</v>
      </c>
    </row>
    <row r="81" spans="1:8" ht="12.75">
      <c r="A81" s="2" t="s">
        <v>9</v>
      </c>
      <c r="B81" s="2" t="s">
        <v>10</v>
      </c>
      <c r="C81" s="13" t="s">
        <v>79</v>
      </c>
      <c r="D81" s="11" t="s">
        <v>78</v>
      </c>
      <c r="E81" s="3">
        <v>101000143</v>
      </c>
      <c r="F81" s="4">
        <v>20000000</v>
      </c>
      <c r="G81" s="10" t="s">
        <v>77</v>
      </c>
      <c r="H81" s="2" t="s">
        <v>24</v>
      </c>
    </row>
    <row r="82" spans="1:8" ht="12.75">
      <c r="A82" s="2"/>
      <c r="B82" s="15" t="s">
        <v>82</v>
      </c>
      <c r="C82" s="3"/>
      <c r="D82" s="2"/>
      <c r="E82" s="3"/>
      <c r="F82" s="16">
        <f>SUM(F78:F81)</f>
        <v>72000000</v>
      </c>
      <c r="G82" s="9"/>
      <c r="H82" s="2"/>
    </row>
    <row r="83" spans="1:8" ht="12.75">
      <c r="A83" s="2"/>
      <c r="B83" s="15" t="s">
        <v>90</v>
      </c>
      <c r="C83" s="3"/>
      <c r="D83" s="2"/>
      <c r="E83" s="3"/>
      <c r="F83" s="16">
        <f>SUM(F82,F77,F70,F67)</f>
        <v>227387118</v>
      </c>
      <c r="G83" s="9"/>
      <c r="H83" s="2"/>
    </row>
    <row r="84" spans="1:8" ht="12.75">
      <c r="A84" s="2"/>
      <c r="B84" s="15" t="s">
        <v>91</v>
      </c>
      <c r="C84" s="3"/>
      <c r="D84" s="2"/>
      <c r="E84" s="3"/>
      <c r="F84" s="16">
        <f>SUM(F25+F63+F83)</f>
        <v>368301725</v>
      </c>
      <c r="G84" s="9"/>
      <c r="H84" s="2"/>
    </row>
  </sheetData>
  <sheetProtection/>
  <mergeCells count="4">
    <mergeCell ref="A2:H2"/>
    <mergeCell ref="A3:H3"/>
    <mergeCell ref="A4:H4"/>
    <mergeCell ref="A1:H1"/>
  </mergeCells>
  <printOptions/>
  <pageMargins left="0.18" right="0.23" top="0.6" bottom="0.7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Armando Garcia</cp:lastModifiedBy>
  <cp:lastPrinted>2014-10-27T16:14:27Z</cp:lastPrinted>
  <dcterms:created xsi:type="dcterms:W3CDTF">2014-10-23T21:32:30Z</dcterms:created>
  <dcterms:modified xsi:type="dcterms:W3CDTF">2015-02-17T19:42:22Z</dcterms:modified>
  <cp:category/>
  <cp:version/>
  <cp:contentType/>
  <cp:contentStatus/>
</cp:coreProperties>
</file>