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4395" windowWidth="15600" windowHeight="3780" tabRatio="685" activeTab="0"/>
  </bookViews>
  <sheets>
    <sheet name="GENERAL" sheetId="1" r:id="rId1"/>
  </sheets>
  <definedNames>
    <definedName name="_xlnm.Print_Area" localSheetId="0">'GENERAL'!$A$1:$AG$28</definedName>
    <definedName name="_xlnm.Print_Titles" localSheetId="0">'GENERAL'!$A:$A,'GENERAL'!$1:$6</definedName>
  </definedNames>
  <calcPr fullCalcOnLoad="1"/>
</workbook>
</file>

<file path=xl/sharedStrings.xml><?xml version="1.0" encoding="utf-8"?>
<sst xmlns="http://schemas.openxmlformats.org/spreadsheetml/2006/main" count="243" uniqueCount="86">
  <si>
    <t>EVALUACIÓN TÉCNICA</t>
  </si>
  <si>
    <t>EVALUACION CERTIFICACIONES DE EXPERIENCIA</t>
  </si>
  <si>
    <t>CERTIFICACIÓN CON OTRAS ENTIDADES Y/O I.E.S</t>
  </si>
  <si>
    <t>EXPIDE</t>
  </si>
  <si>
    <t>MONTO</t>
  </si>
  <si>
    <t>OBSERVACIONES</t>
  </si>
  <si>
    <t>VALOR DE CERTIFICACIONES</t>
  </si>
  <si>
    <t>CALIFICACION DE LAS CERTFICACIONES</t>
  </si>
  <si>
    <t>MARCAS</t>
  </si>
  <si>
    <t>REPUESTOS</t>
  </si>
  <si>
    <t>TIEMPO DE RESPUESTA</t>
  </si>
  <si>
    <t>CAPACITACION</t>
  </si>
  <si>
    <t>VALORACION TECNICA</t>
  </si>
  <si>
    <t>ADMISIBLE</t>
  </si>
  <si>
    <t>CUMPLE</t>
  </si>
  <si>
    <t>VALOR OFERTA</t>
  </si>
  <si>
    <t>DILIGENCIAMIENTO ANEXO No. 3</t>
  </si>
  <si>
    <t>OFERTA</t>
  </si>
  <si>
    <t>UNIVERSIDAD DISTRITAL FRANCISCO JOSE DE CALDAS</t>
  </si>
  <si>
    <t>CUMPLE (3 AÑOS)</t>
  </si>
  <si>
    <t>CUMPLE (24 HORAS)</t>
  </si>
  <si>
    <t>CUMPLE (2 AÑOS)</t>
  </si>
  <si>
    <t>Requisitos habilitantes</t>
  </si>
  <si>
    <t>CUMPLE (EN SITIO)</t>
  </si>
  <si>
    <t>CERTIFICADOS IMPORTACION</t>
  </si>
  <si>
    <t>ANALYTICA S.A.S</t>
  </si>
  <si>
    <t>CUMPLE (5 AÑOS)</t>
  </si>
  <si>
    <t>MANUALES</t>
  </si>
  <si>
    <t>CERTIFICADOS DE DISTRIBUCION</t>
  </si>
  <si>
    <t>_________________________________________________</t>
  </si>
  <si>
    <t>VICERRECTOR ADMINISTRATIVO Y FINANCIERO</t>
  </si>
  <si>
    <t>SECRETARIO TECNICO COMITÉ ASESOR DE CONTRATACIÓN</t>
  </si>
  <si>
    <t>JEMACOLOR</t>
  </si>
  <si>
    <t>OFIBOD</t>
  </si>
  <si>
    <t>INVERMUSIC</t>
  </si>
  <si>
    <t>WLLSISTEM</t>
  </si>
  <si>
    <t>ANDIVISION S.A.S</t>
  </si>
  <si>
    <t>YAMAKI S.A.S.</t>
  </si>
  <si>
    <t xml:space="preserve">UT SICVEL </t>
  </si>
  <si>
    <t>DEPARTAMENTO DEL META</t>
  </si>
  <si>
    <t>SECRETARIA DE EDUCACION DE MEDELLIN</t>
  </si>
  <si>
    <t>Evaluación Técnica de la Convocatoria Publica No. 022 de 2015</t>
  </si>
  <si>
    <t>FECHA DE INICIO (MINIMO 2 DE DICIEMBRE 2011)</t>
  </si>
  <si>
    <t>DISCOVERY ENTERPRICE BUSINESS</t>
  </si>
  <si>
    <t>TECNOPROCESOS S.A.S.</t>
  </si>
  <si>
    <t>RUP (24 11 24) (26 12 16) (39 11 23) (39 11 24) (39 12 16) (41 11 36) (43 20 14) (43 20 15) (43 20 22) (43 21 15) (43 21 17) (43 22 16) (44 11 19) (45 11 15) (45 11 16) (45 11 16) (45 11 17) (45 11 18) (45 11 19) (45 12 15) (45 12 16) (45 12 17) (45 13 16) (52 16 15) (52 16 16) (53 12 15) (53 12 17) (56 10 17) (60 13 10) (60 13 11) (60 13 12) (60 13 13) (60 13 14) (60 13 15) (60 13 16) (60 13 17) (60 13 18) (73 16 15) (73 17 15) (86 14 17)</t>
  </si>
  <si>
    <t>DIAN</t>
  </si>
  <si>
    <t>ALIANZA FIDUCIARIA</t>
  </si>
  <si>
    <t>FONDO DE DESARROLLO LOCAL DE PUENTE ARANDA</t>
  </si>
  <si>
    <t>SECRETARIA DE EDUCACION DISTRITAL</t>
  </si>
  <si>
    <t>ALCALDIA DE SANTA MARTA</t>
  </si>
  <si>
    <t>DEPARTAMENTO DEL ATLANTICO</t>
  </si>
  <si>
    <t>ALCALDIA MAYOR DE BOGOTA SECRETARIA DE INTEGRACON SOCIAL</t>
  </si>
  <si>
    <t>POLICIA NACIONAL DIRECCION DE PROTECCION DE SERVICIOS ESPECIALES</t>
  </si>
  <si>
    <t>FONDECUN</t>
  </si>
  <si>
    <t>ASOCIACION NACIONAL DE MUSICA SINFONICA</t>
  </si>
  <si>
    <t>INSTITUTO DISTRITTAL DE LAS ARTES - IDARTES</t>
  </si>
  <si>
    <t>CAJA DE COMPESACION COMFACESAR</t>
  </si>
  <si>
    <t>FONDO DE DESARROLLO LOCAL DE ANTONIO NARIÑO</t>
  </si>
  <si>
    <t>UNIVERSIDAD DISTRTRITAL FRANCISCO JOSE DE CALDAS</t>
  </si>
  <si>
    <t>POLICIA NACIONAL DIPOL</t>
  </si>
  <si>
    <t>POLICIA NACIONAL INTERPOL</t>
  </si>
  <si>
    <t>CUMPLE (5 AÑOS 1 MES)</t>
  </si>
  <si>
    <t>SAMSUNG, CANON, EPSON, SONY, GENARAY, TASCAM, LEXAR, SANDISK</t>
  </si>
  <si>
    <t>SONY, CANON, X-RITE, ICL, EPSON, MOTOROLA, AUDIO-TECHNICA,  SHURE, ACER, OBEN,  STARBOARD / TRAUBOARD / TRAUTECH / TRAULUX / VIVITEK / CHARMEX, YAMAKI, QSC, YAMAHA, GENERAY, TASCAM, SENAL, LEXAR, MICROSOFT, NUMARK</t>
  </si>
  <si>
    <t>MUNICIPIO DE ALBANIA-LA GUAGIRA</t>
  </si>
  <si>
    <t>POLICIA NACIONAL ESCUELA DE CARABINEROS RAFAEL NUÑEZ</t>
  </si>
  <si>
    <t>UNIVERSIDAD DE NARIÑO</t>
  </si>
  <si>
    <t xml:space="preserve">TRAUBOARD / TRAUTECH / TRAULUX / VIVITEK / CHARMEX, CLEVERTOUCH, SAHARA, </t>
  </si>
  <si>
    <t>YAMAHA</t>
  </si>
  <si>
    <t>SENADO DE LA REPUBLICA</t>
  </si>
  <si>
    <t>ATERFO GRUPO COMERCIAL</t>
  </si>
  <si>
    <t>PROCURADURIA GENRAL DE LA NACION</t>
  </si>
  <si>
    <t>LEASING BANCOLOMBIA</t>
  </si>
  <si>
    <t>SENA</t>
  </si>
  <si>
    <t>EPSON, TRAUBOARD, SONY</t>
  </si>
  <si>
    <t xml:space="preserve">KINGTON, LEXAR, SANDISK, EPSON, SHURE, ESSENTIAL, CANON, CHARMEX, SAMSUNG, SONY, ANDIVISION, </t>
  </si>
  <si>
    <t>SONY, EPSON</t>
  </si>
  <si>
    <t>CUMPLE (3 AÑOS Y 35 DIAS)</t>
  </si>
  <si>
    <t>YAMAKI, QSC, PROEL, AQUSTICA, SHURE,  PROBIBLIOTECAS</t>
  </si>
  <si>
    <t>GARANTIA MINIMA DE 2 AÑOS</t>
  </si>
  <si>
    <t>KAISER,  MIKLOR,  MANFROTO, NEC, YAMAHA,  SAMSUNG, ACAR, CANON, EPSON, SONY, AUDIO-TECHNICA, SHURE, LEXAR, SANDISK, MICROSOFT</t>
  </si>
  <si>
    <t>NO PRESENTA CADENA DE DISTRIBUCION PARA CANON, SONY, GENARAY, TASCAM, LEXAR, SANDISK</t>
  </si>
  <si>
    <t>NO PRESENTA CADENA DE DISTRIBUCION PARA KAISER, MIKLOR, LEXAR, SANDISK, MICROSOFT</t>
  </si>
  <si>
    <t xml:space="preserve"> NO PRESENTA CADENA DE DISTRIBUCION PARA  LEXAR, SANDISK, SHURE, ESSENTIAL</t>
  </si>
  <si>
    <t>NO PRESENTA CADENA DE DISTRIBUCION PARA  X-RITE, MOTOROLA, AUDIO-TECHNICA,  SHURE,  OBEN, YAMAKI, QSC, YAMAHA, GENERAY, TASCAM, SENAL, LEXAR, MICROSOFT, NUMARK</t>
  </si>
</sst>
</file>

<file path=xl/styles.xml><?xml version="1.0" encoding="utf-8"?>
<styleSheet xmlns="http://schemas.openxmlformats.org/spreadsheetml/2006/main">
  <numFmts count="6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quot;\ #,##0;\-&quot;$&quot;\ #,##0"/>
    <numFmt numFmtId="189" formatCode="&quot;$&quot;\ #,##0;[Red]\-&quot;$&quot;\ #,##0"/>
    <numFmt numFmtId="190" formatCode="&quot;$&quot;\ #,##0.00;\-&quot;$&quot;\ #,##0.00"/>
    <numFmt numFmtId="191" formatCode="&quot;$&quot;\ #,##0.00;[Red]\-&quot;$&quot;\ #,##0.00"/>
    <numFmt numFmtId="192" formatCode="_-&quot;$&quot;\ * #,##0_-;\-&quot;$&quot;\ * #,##0_-;_-&quot;$&quot;\ * &quot;-&quot;_-;_-@_-"/>
    <numFmt numFmtId="193" formatCode="_-&quot;$&quot;\ * #,##0.00_-;\-&quot;$&quot;\ * #,##0.00_-;_-&quot;$&quot;\ * &quot;-&quot;??_-;_-@_-"/>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240A]\ #,##0"/>
    <numFmt numFmtId="199" formatCode="&quot;$&quot;\ #,##0"/>
    <numFmt numFmtId="200" formatCode="0.0000"/>
    <numFmt numFmtId="201" formatCode="_-* #,##0.00\ _p_t_a_-;\-* #,##0.00\ _p_t_a_-;_-* &quot;-&quot;??\ _p_t_a_-;_-@_-"/>
    <numFmt numFmtId="202" formatCode="[$$-240A]\ #,##0.00"/>
    <numFmt numFmtId="203" formatCode="#,##0.000"/>
    <numFmt numFmtId="204" formatCode="_([$$-240A]\ * #,##0_);_([$$-240A]\ * \(#,##0\);_([$$-240A]\ * &quot;-&quot;??_);_(@_)"/>
    <numFmt numFmtId="205" formatCode="_(&quot;$&quot;\ * #,##0_);_(&quot;$&quot;\ * \(#,##0\);_(&quot;$&quot;\ * &quot;-&quot;??_);_(@_)"/>
    <numFmt numFmtId="206" formatCode="_ &quot;$&quot;\ * #,##0_ ;_ &quot;$&quot;\ * \-#,##0_ ;_ &quot;$&quot;\ * &quot;-&quot;??_ ;_ @_ "/>
    <numFmt numFmtId="207" formatCode="[$$-240A]\ #,##0.0"/>
    <numFmt numFmtId="208" formatCode="#,##0;[Red]#,##0"/>
    <numFmt numFmtId="209" formatCode="#,##0.00;[Red]#,##0.00"/>
    <numFmt numFmtId="210" formatCode="_-* #,##0\ _p_t_a_-;\-* #,##0\ _p_t_a_-;_-* &quot;-&quot;??\ _p_t_a_-;_-@_-"/>
    <numFmt numFmtId="211" formatCode="#,##0.0000"/>
    <numFmt numFmtId="212" formatCode="#,##0.00_ ;\-#,##0.00\ "/>
    <numFmt numFmtId="213" formatCode="d&quot; de &quot;mmm&quot; de &quot;yy"/>
    <numFmt numFmtId="214" formatCode="#,##0.0"/>
    <numFmt numFmtId="215" formatCode="_ * #,##0.0_ ;_ * \-#,##0.0_ ;_ * &quot;-&quot;??_ ;_ @_ "/>
    <numFmt numFmtId="216" formatCode="_ * #,##0_ ;_ * \-#,##0_ ;_ * &quot;-&quot;??_ ;_ @_ "/>
  </numFmts>
  <fonts count="43">
    <font>
      <sz val="10"/>
      <name val="Arial"/>
      <family val="0"/>
    </font>
    <font>
      <u val="single"/>
      <sz val="10"/>
      <color indexed="12"/>
      <name val="Arial"/>
      <family val="2"/>
    </font>
    <font>
      <u val="single"/>
      <sz val="10"/>
      <color indexed="36"/>
      <name val="Arial"/>
      <family val="2"/>
    </font>
    <font>
      <sz val="8"/>
      <name val="Tahoma"/>
      <family val="2"/>
    </font>
    <font>
      <b/>
      <sz val="14"/>
      <name val="Arial"/>
      <family val="2"/>
    </font>
    <font>
      <b/>
      <sz val="10"/>
      <name val="Arial Narrow"/>
      <family val="2"/>
    </font>
    <font>
      <b/>
      <sz val="14"/>
      <name val="Arial Narrow"/>
      <family val="2"/>
    </font>
    <font>
      <b/>
      <sz val="10"/>
      <name val="Tahoma"/>
      <family val="2"/>
    </font>
    <font>
      <b/>
      <sz val="10"/>
      <name val="Arial"/>
      <family val="2"/>
    </font>
    <font>
      <b/>
      <sz val="8"/>
      <name val="Tahoma"/>
      <family val="2"/>
    </font>
    <font>
      <b/>
      <sz val="11"/>
      <color indexed="62"/>
      <name val="Calibri"/>
      <family val="2"/>
    </font>
    <font>
      <b/>
      <sz val="18"/>
      <color indexed="62"/>
      <name val="Cambria"/>
      <family val="2"/>
    </font>
    <font>
      <b/>
      <sz val="15"/>
      <color indexed="62"/>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62"/>
      <name val="Calibri"/>
      <family val="2"/>
    </font>
    <font>
      <b/>
      <sz val="11"/>
      <color indexed="8"/>
      <name val="Calibri"/>
      <family val="2"/>
    </font>
    <font>
      <sz val="8"/>
      <color indexed="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
      <sz val="8"/>
      <color rgb="FF000000"/>
      <name val="Tahoma"/>
      <family val="2"/>
    </font>
    <font>
      <sz val="8"/>
      <color theme="1"/>
      <name val="Tahoma"/>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thin"/>
      <bottom style="thin"/>
    </border>
    <border>
      <left style="medium"/>
      <right style="medium"/>
      <top style="thin"/>
      <bottom style="thin"/>
    </border>
    <border>
      <left style="thin"/>
      <right style="medium"/>
      <top style="thin"/>
      <bottom style="thin"/>
    </border>
    <border>
      <left style="medium"/>
      <right style="thin"/>
      <top style="thin"/>
      <bottom style="thin"/>
    </border>
    <border>
      <left>
        <color indexed="63"/>
      </left>
      <right style="thin"/>
      <top style="thin"/>
      <bottom style="thin"/>
    </border>
    <border>
      <left style="medium"/>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color indexed="63"/>
      </left>
      <right style="thin"/>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7"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7" borderId="0" applyNumberFormat="0" applyBorder="0" applyAlignment="0" applyProtection="0"/>
    <xf numFmtId="0" fontId="29" fillId="13" borderId="0" applyNumberFormat="0" applyBorder="0" applyAlignment="0" applyProtection="0"/>
    <xf numFmtId="0" fontId="29" fillId="3" borderId="0" applyNumberFormat="0" applyBorder="0" applyAlignment="0" applyProtection="0"/>
    <xf numFmtId="0" fontId="30" fillId="14" borderId="0" applyNumberFormat="0" applyBorder="0" applyAlignment="0" applyProtection="0"/>
    <xf numFmtId="0" fontId="31" fillId="2" borderId="1" applyNumberFormat="0" applyAlignment="0" applyProtection="0"/>
    <xf numFmtId="0" fontId="32" fillId="15" borderId="2" applyNumberFormat="0" applyAlignment="0" applyProtection="0"/>
    <xf numFmtId="0" fontId="33" fillId="0" borderId="3" applyNumberFormat="0" applyFill="0" applyAlignment="0" applyProtection="0"/>
    <xf numFmtId="0" fontId="10" fillId="0" borderId="0" applyNumberFormat="0" applyFill="0" applyBorder="0" applyAlignment="0" applyProtection="0"/>
    <xf numFmtId="0" fontId="29" fillId="11"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34" fillId="21" borderId="1" applyNumberFormat="0" applyAlignment="0" applyProtection="0"/>
    <xf numFmtId="0" fontId="0" fillId="0" borderId="0">
      <alignment/>
      <protection/>
    </xf>
    <xf numFmtId="0" fontId="1" fillId="0" borderId="0" applyNumberFormat="0" applyFill="0" applyBorder="0" applyAlignment="0" applyProtection="0"/>
    <xf numFmtId="0" fontId="2" fillId="0" borderId="0" applyNumberFormat="0" applyFill="0" applyBorder="0" applyAlignment="0" applyProtection="0"/>
    <xf numFmtId="0" fontId="35" fillId="22"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6"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4" borderId="4" applyNumberFormat="0" applyFont="0" applyAlignment="0" applyProtection="0"/>
    <xf numFmtId="9" fontId="0" fillId="0" borderId="0" applyFont="0" applyFill="0" applyBorder="0" applyAlignment="0" applyProtection="0"/>
    <xf numFmtId="0" fontId="37" fillId="2"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25" fillId="0" borderId="7" applyNumberFormat="0" applyFill="0" applyAlignment="0" applyProtection="0"/>
    <xf numFmtId="0" fontId="10" fillId="0" borderId="8" applyNumberFormat="0" applyFill="0" applyAlignment="0" applyProtection="0"/>
    <xf numFmtId="0" fontId="40" fillId="0" borderId="9" applyNumberFormat="0" applyFill="0" applyAlignment="0" applyProtection="0"/>
  </cellStyleXfs>
  <cellXfs count="85">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8" fillId="0" borderId="0" xfId="0" applyFont="1" applyFill="1" applyAlignment="1">
      <alignment/>
    </xf>
    <xf numFmtId="0" fontId="4" fillId="0" borderId="0" xfId="0" applyFont="1" applyFill="1" applyAlignment="1">
      <alignment/>
    </xf>
    <xf numFmtId="0" fontId="41" fillId="0" borderId="0" xfId="0" applyFont="1" applyBorder="1" applyAlignment="1">
      <alignment horizontal="center" vertical="center" wrapText="1"/>
    </xf>
    <xf numFmtId="0" fontId="0" fillId="0" borderId="0" xfId="0" applyFill="1" applyBorder="1" applyAlignment="1">
      <alignment/>
    </xf>
    <xf numFmtId="0" fontId="41" fillId="0" borderId="0" xfId="0" applyFont="1" applyFill="1" applyBorder="1" applyAlignment="1">
      <alignment horizontal="center" vertical="center" wrapText="1"/>
    </xf>
    <xf numFmtId="0" fontId="8" fillId="25" borderId="0" xfId="0" applyFont="1" applyFill="1" applyAlignment="1">
      <alignment/>
    </xf>
    <xf numFmtId="0" fontId="0" fillId="26" borderId="0" xfId="0" applyFill="1" applyAlignment="1">
      <alignment/>
    </xf>
    <xf numFmtId="0" fontId="9" fillId="26" borderId="10" xfId="55" applyFont="1" applyFill="1" applyBorder="1" applyAlignment="1" applyProtection="1">
      <alignment horizontal="center" vertical="center" wrapText="1"/>
      <protection locked="0"/>
    </xf>
    <xf numFmtId="0" fontId="3" fillId="26" borderId="10" xfId="55" applyFont="1" applyFill="1" applyBorder="1" applyAlignment="1" applyProtection="1">
      <alignment horizontal="center" vertical="center" wrapText="1"/>
      <protection locked="0"/>
    </xf>
    <xf numFmtId="0" fontId="5" fillId="26" borderId="11" xfId="55" applyFont="1" applyFill="1" applyBorder="1" applyAlignment="1" applyProtection="1">
      <alignment horizontal="center" vertical="center" wrapText="1"/>
      <protection/>
    </xf>
    <xf numFmtId="0" fontId="7" fillId="26" borderId="10" xfId="55" applyFont="1" applyFill="1" applyBorder="1" applyAlignment="1" applyProtection="1">
      <alignment horizontal="center" vertical="center" wrapText="1"/>
      <protection locked="0"/>
    </xf>
    <xf numFmtId="0" fontId="7" fillId="26" borderId="12" xfId="55" applyFont="1" applyFill="1" applyBorder="1" applyAlignment="1" applyProtection="1">
      <alignment horizontal="center" vertical="center" wrapText="1"/>
      <protection locked="0"/>
    </xf>
    <xf numFmtId="0" fontId="7" fillId="26" borderId="13" xfId="55" applyFont="1" applyFill="1" applyBorder="1" applyAlignment="1" applyProtection="1">
      <alignment horizontal="center" vertical="center" wrapText="1"/>
      <protection locked="0"/>
    </xf>
    <xf numFmtId="0" fontId="7" fillId="26" borderId="14" xfId="55" applyFont="1" applyFill="1" applyBorder="1" applyAlignment="1" applyProtection="1">
      <alignment horizontal="center" vertical="center" wrapText="1"/>
      <protection locked="0"/>
    </xf>
    <xf numFmtId="0" fontId="7" fillId="26" borderId="10" xfId="56" applyFont="1" applyFill="1" applyBorder="1" applyAlignment="1" applyProtection="1">
      <alignment horizontal="center" vertical="center" wrapText="1"/>
      <protection locked="0"/>
    </xf>
    <xf numFmtId="0" fontId="7" fillId="26" borderId="12" xfId="56" applyFont="1" applyFill="1" applyBorder="1" applyAlignment="1" applyProtection="1">
      <alignment horizontal="center" vertical="center" wrapText="1"/>
      <protection locked="0"/>
    </xf>
    <xf numFmtId="15" fontId="3" fillId="26" borderId="10" xfId="55" applyNumberFormat="1" applyFont="1" applyFill="1" applyBorder="1" applyAlignment="1" applyProtection="1">
      <alignment horizontal="center" vertical="center" wrapText="1"/>
      <protection locked="0"/>
    </xf>
    <xf numFmtId="4" fontId="3" fillId="26" borderId="10" xfId="55" applyNumberFormat="1" applyFont="1" applyFill="1" applyBorder="1" applyAlignment="1" applyProtection="1">
      <alignment horizontal="center" vertical="center" wrapText="1"/>
      <protection locked="0"/>
    </xf>
    <xf numFmtId="4" fontId="3" fillId="26" borderId="12" xfId="55" applyNumberFormat="1" applyFont="1" applyFill="1" applyBorder="1" applyAlignment="1" applyProtection="1">
      <alignment horizontal="center" vertical="center" wrapText="1"/>
      <protection locked="0"/>
    </xf>
    <xf numFmtId="0" fontId="3" fillId="26" borderId="13" xfId="55" applyFont="1" applyFill="1" applyBorder="1" applyAlignment="1" applyProtection="1">
      <alignment horizontal="center" vertical="center" wrapText="1"/>
      <protection locked="0"/>
    </xf>
    <xf numFmtId="0" fontId="3" fillId="26" borderId="14" xfId="55" applyFont="1" applyFill="1" applyBorder="1" applyAlignment="1" applyProtection="1">
      <alignment horizontal="center" vertical="center" wrapText="1"/>
      <protection locked="0"/>
    </xf>
    <xf numFmtId="4" fontId="9" fillId="26" borderId="10" xfId="55" applyNumberFormat="1" applyFont="1" applyFill="1" applyBorder="1" applyAlignment="1" applyProtection="1">
      <alignment horizontal="right" vertical="center" wrapText="1"/>
      <protection locked="0"/>
    </xf>
    <xf numFmtId="4" fontId="9" fillId="26" borderId="12" xfId="55" applyNumberFormat="1" applyFont="1" applyFill="1" applyBorder="1" applyAlignment="1" applyProtection="1">
      <alignment horizontal="center" vertical="center" wrapText="1"/>
      <protection locked="0"/>
    </xf>
    <xf numFmtId="0" fontId="9" fillId="26" borderId="13" xfId="55" applyFont="1" applyFill="1" applyBorder="1" applyAlignment="1" applyProtection="1">
      <alignment horizontal="center" vertical="center" wrapText="1"/>
      <protection locked="0"/>
    </xf>
    <xf numFmtId="4" fontId="9" fillId="26" borderId="12" xfId="56" applyNumberFormat="1" applyFont="1" applyFill="1" applyBorder="1" applyAlignment="1" applyProtection="1">
      <alignment horizontal="center" vertical="center" wrapText="1"/>
      <protection locked="0"/>
    </xf>
    <xf numFmtId="0" fontId="9" fillId="26" borderId="14" xfId="55" applyFont="1" applyFill="1" applyBorder="1" applyAlignment="1" applyProtection="1">
      <alignment horizontal="center" vertical="center" wrapText="1"/>
      <protection locked="0"/>
    </xf>
    <xf numFmtId="0" fontId="9" fillId="26" borderId="10" xfId="56" applyFont="1" applyFill="1" applyBorder="1" applyAlignment="1" applyProtection="1">
      <alignment horizontal="center" vertical="center" wrapText="1"/>
      <protection locked="0"/>
    </xf>
    <xf numFmtId="4" fontId="9" fillId="26" borderId="10" xfId="56" applyNumberFormat="1" applyFont="1" applyFill="1" applyBorder="1" applyAlignment="1" applyProtection="1">
      <alignment horizontal="right" vertical="center" wrapText="1"/>
      <protection locked="0"/>
    </xf>
    <xf numFmtId="0" fontId="5" fillId="26" borderId="15" xfId="55" applyFont="1" applyFill="1" applyBorder="1" applyAlignment="1" applyProtection="1">
      <alignment horizontal="center" vertical="center" wrapText="1"/>
      <protection/>
    </xf>
    <xf numFmtId="0" fontId="5" fillId="26" borderId="11" xfId="55" applyFont="1" applyFill="1" applyBorder="1" applyAlignment="1" applyProtection="1">
      <alignment horizontal="center" vertical="center" wrapText="1"/>
      <protection/>
    </xf>
    <xf numFmtId="0" fontId="0" fillId="26" borderId="0" xfId="0" applyFill="1" applyBorder="1" applyAlignment="1">
      <alignment/>
    </xf>
    <xf numFmtId="0" fontId="8" fillId="26" borderId="0" xfId="0" applyFont="1" applyFill="1" applyAlignment="1">
      <alignment/>
    </xf>
    <xf numFmtId="0" fontId="3" fillId="26" borderId="10" xfId="55" applyFont="1" applyFill="1" applyBorder="1" applyAlignment="1" applyProtection="1">
      <alignment horizontal="center" vertical="center" wrapText="1"/>
      <protection locked="0"/>
    </xf>
    <xf numFmtId="0" fontId="7" fillId="26" borderId="10" xfId="55" applyFont="1" applyFill="1" applyBorder="1" applyAlignment="1" applyProtection="1">
      <alignment horizontal="center" vertical="center" wrapText="1"/>
      <protection locked="0"/>
    </xf>
    <xf numFmtId="0" fontId="7" fillId="26" borderId="12" xfId="55" applyFont="1" applyFill="1" applyBorder="1" applyAlignment="1" applyProtection="1">
      <alignment horizontal="center" vertical="center" wrapText="1"/>
      <protection locked="0"/>
    </xf>
    <xf numFmtId="4" fontId="9" fillId="26" borderId="12" xfId="55" applyNumberFormat="1" applyFont="1" applyFill="1" applyBorder="1" applyAlignment="1" applyProtection="1">
      <alignment horizontal="center" vertical="center" wrapText="1"/>
      <protection locked="0"/>
    </xf>
    <xf numFmtId="0" fontId="9" fillId="26" borderId="10" xfId="55" applyFont="1" applyFill="1" applyBorder="1" applyAlignment="1" applyProtection="1">
      <alignment horizontal="center" vertical="center" wrapText="1"/>
      <protection locked="0"/>
    </xf>
    <xf numFmtId="187" fontId="3" fillId="26" borderId="10" xfId="49" applyFont="1" applyFill="1" applyBorder="1" applyAlignment="1" applyProtection="1">
      <alignment horizontal="center" vertical="center" wrapText="1"/>
      <protection locked="0"/>
    </xf>
    <xf numFmtId="3" fontId="9" fillId="26" borderId="10" xfId="55" applyNumberFormat="1" applyFont="1" applyFill="1" applyBorder="1" applyAlignment="1" applyProtection="1">
      <alignment horizontal="right" vertical="center" wrapText="1"/>
      <protection locked="0"/>
    </xf>
    <xf numFmtId="3" fontId="3" fillId="26" borderId="10" xfId="55" applyNumberFormat="1" applyFont="1" applyFill="1" applyBorder="1" applyAlignment="1" applyProtection="1">
      <alignment horizontal="center" vertical="center" wrapText="1"/>
      <protection locked="0"/>
    </xf>
    <xf numFmtId="216" fontId="3" fillId="26" borderId="10" xfId="49" applyNumberFormat="1" applyFont="1" applyFill="1" applyBorder="1" applyAlignment="1" applyProtection="1">
      <alignment horizontal="left" vertical="center" wrapText="1"/>
      <protection locked="0"/>
    </xf>
    <xf numFmtId="0" fontId="3" fillId="26" borderId="10" xfId="55" applyFont="1" applyFill="1" applyBorder="1" applyAlignment="1" applyProtection="1">
      <alignment horizontal="center" vertical="center" wrapText="1"/>
      <protection locked="0"/>
    </xf>
    <xf numFmtId="0" fontId="42" fillId="26" borderId="16" xfId="55" applyFont="1" applyFill="1" applyBorder="1" applyAlignment="1" applyProtection="1">
      <alignment horizontal="center" vertical="center" wrapText="1"/>
      <protection locked="0"/>
    </xf>
    <xf numFmtId="0" fontId="42" fillId="26" borderId="17" xfId="55" applyFont="1" applyFill="1" applyBorder="1" applyAlignment="1" applyProtection="1">
      <alignment horizontal="center" vertical="center" wrapText="1"/>
      <protection locked="0"/>
    </xf>
    <xf numFmtId="0" fontId="42" fillId="26" borderId="18" xfId="55" applyFont="1" applyFill="1" applyBorder="1" applyAlignment="1" applyProtection="1">
      <alignment horizontal="center" vertical="center" wrapText="1"/>
      <protection locked="0"/>
    </xf>
    <xf numFmtId="0" fontId="6" fillId="26" borderId="19" xfId="55" applyFont="1" applyFill="1" applyBorder="1" applyAlignment="1" applyProtection="1">
      <alignment horizontal="center" vertical="center" wrapText="1"/>
      <protection/>
    </xf>
    <xf numFmtId="0" fontId="6" fillId="26" borderId="20" xfId="55" applyFont="1" applyFill="1" applyBorder="1" applyAlignment="1" applyProtection="1">
      <alignment horizontal="center" vertical="center" wrapText="1"/>
      <protection/>
    </xf>
    <xf numFmtId="0" fontId="6" fillId="26" borderId="21" xfId="55" applyFont="1" applyFill="1" applyBorder="1" applyAlignment="1" applyProtection="1">
      <alignment horizontal="center" vertical="center" wrapText="1"/>
      <protection/>
    </xf>
    <xf numFmtId="0" fontId="6" fillId="26" borderId="13" xfId="55" applyFont="1" applyFill="1" applyBorder="1" applyAlignment="1" applyProtection="1">
      <alignment horizontal="center" vertical="center" wrapText="1"/>
      <protection/>
    </xf>
    <xf numFmtId="0" fontId="6" fillId="26" borderId="10" xfId="55" applyFont="1" applyFill="1" applyBorder="1" applyAlignment="1" applyProtection="1">
      <alignment horizontal="center" vertical="center" wrapText="1"/>
      <protection/>
    </xf>
    <xf numFmtId="0" fontId="6" fillId="26" borderId="12" xfId="55" applyFont="1" applyFill="1" applyBorder="1" applyAlignment="1" applyProtection="1">
      <alignment horizontal="center" vertical="center" wrapText="1"/>
      <protection/>
    </xf>
    <xf numFmtId="0" fontId="3" fillId="26" borderId="13" xfId="55" applyFont="1" applyFill="1" applyBorder="1" applyAlignment="1" applyProtection="1">
      <alignment horizontal="center" vertical="center" wrapText="1"/>
      <protection locked="0"/>
    </xf>
    <xf numFmtId="0" fontId="3" fillId="26" borderId="10" xfId="55" applyFont="1" applyFill="1" applyBorder="1" applyAlignment="1" applyProtection="1">
      <alignment horizontal="center" vertical="center" wrapText="1"/>
      <protection locked="0"/>
    </xf>
    <xf numFmtId="0" fontId="3" fillId="26" borderId="12" xfId="55" applyFont="1" applyFill="1" applyBorder="1" applyAlignment="1" applyProtection="1">
      <alignment horizontal="center" vertical="center" wrapText="1"/>
      <protection locked="0"/>
    </xf>
    <xf numFmtId="0" fontId="3" fillId="26" borderId="14" xfId="55" applyFont="1" applyFill="1" applyBorder="1" applyAlignment="1" applyProtection="1">
      <alignment horizontal="center" vertical="center" wrapText="1"/>
      <protection locked="0"/>
    </xf>
    <xf numFmtId="0" fontId="5" fillId="26" borderId="22" xfId="55" applyFont="1" applyFill="1" applyBorder="1" applyAlignment="1" applyProtection="1">
      <alignment horizontal="center" vertical="center" wrapText="1"/>
      <protection/>
    </xf>
    <xf numFmtId="0" fontId="5" fillId="26" borderId="11" xfId="55" applyFont="1" applyFill="1" applyBorder="1" applyAlignment="1" applyProtection="1">
      <alignment horizontal="center" vertical="center" wrapText="1"/>
      <protection/>
    </xf>
    <xf numFmtId="4" fontId="9" fillId="26" borderId="10" xfId="55" applyNumberFormat="1" applyFont="1" applyFill="1" applyBorder="1" applyAlignment="1" applyProtection="1">
      <alignment horizontal="center" vertical="center" wrapText="1"/>
      <protection locked="0"/>
    </xf>
    <xf numFmtId="4" fontId="9" fillId="26" borderId="12" xfId="55" applyNumberFormat="1" applyFont="1" applyFill="1" applyBorder="1" applyAlignment="1" applyProtection="1">
      <alignment horizontal="center" vertical="center" wrapText="1"/>
      <protection locked="0"/>
    </xf>
    <xf numFmtId="0" fontId="9" fillId="26" borderId="10" xfId="55" applyFont="1" applyFill="1" applyBorder="1" applyAlignment="1" applyProtection="1">
      <alignment horizontal="center" vertical="center" wrapText="1"/>
      <protection locked="0"/>
    </xf>
    <xf numFmtId="0" fontId="9" fillId="26" borderId="12" xfId="55" applyFont="1" applyFill="1" applyBorder="1" applyAlignment="1" applyProtection="1">
      <alignment horizontal="center" vertical="center" wrapText="1"/>
      <protection locked="0"/>
    </xf>
    <xf numFmtId="0" fontId="42" fillId="26" borderId="10" xfId="55" applyFont="1" applyFill="1" applyBorder="1" applyAlignment="1" applyProtection="1">
      <alignment horizontal="center" vertical="center" wrapText="1"/>
      <protection locked="0"/>
    </xf>
    <xf numFmtId="0" fontId="42" fillId="26" borderId="12" xfId="55" applyFont="1" applyFill="1" applyBorder="1" applyAlignment="1" applyProtection="1">
      <alignment horizontal="center" vertical="center" wrapText="1"/>
      <protection locked="0"/>
    </xf>
    <xf numFmtId="0" fontId="3" fillId="26" borderId="16" xfId="55" applyFont="1" applyFill="1" applyBorder="1" applyAlignment="1" applyProtection="1">
      <alignment horizontal="center" vertical="center" wrapText="1"/>
      <protection locked="0"/>
    </xf>
    <xf numFmtId="0" fontId="3" fillId="26" borderId="17" xfId="55" applyFont="1" applyFill="1" applyBorder="1" applyAlignment="1" applyProtection="1">
      <alignment horizontal="center" vertical="center" wrapText="1"/>
      <protection locked="0"/>
    </xf>
    <xf numFmtId="0" fontId="3" fillId="26" borderId="18" xfId="55" applyFont="1" applyFill="1" applyBorder="1" applyAlignment="1" applyProtection="1">
      <alignment horizontal="center" vertical="center" wrapText="1"/>
      <protection locked="0"/>
    </xf>
    <xf numFmtId="4" fontId="9" fillId="26" borderId="13" xfId="55" applyNumberFormat="1" applyFont="1" applyFill="1" applyBorder="1" applyAlignment="1" applyProtection="1">
      <alignment horizontal="center" vertical="center" wrapText="1"/>
      <protection locked="0"/>
    </xf>
    <xf numFmtId="0" fontId="9" fillId="26" borderId="13" xfId="55" applyFont="1" applyFill="1" applyBorder="1" applyAlignment="1" applyProtection="1">
      <alignment horizontal="center" vertical="center" wrapText="1"/>
      <protection locked="0"/>
    </xf>
    <xf numFmtId="0" fontId="7" fillId="26" borderId="10" xfId="55" applyFont="1" applyFill="1" applyBorder="1" applyAlignment="1" applyProtection="1">
      <alignment horizontal="center" vertical="center" wrapText="1"/>
      <protection locked="0"/>
    </xf>
    <xf numFmtId="0" fontId="7" fillId="26" borderId="12" xfId="55" applyFont="1" applyFill="1" applyBorder="1" applyAlignment="1" applyProtection="1">
      <alignment horizontal="center" vertical="center" wrapText="1"/>
      <protection locked="0"/>
    </xf>
    <xf numFmtId="0" fontId="6" fillId="26" borderId="23" xfId="55" applyFont="1" applyFill="1" applyBorder="1" applyAlignment="1" applyProtection="1">
      <alignment horizontal="center" vertical="center" wrapText="1"/>
      <protection/>
    </xf>
    <xf numFmtId="0" fontId="6" fillId="26" borderId="14" xfId="55" applyFont="1" applyFill="1" applyBorder="1" applyAlignment="1" applyProtection="1">
      <alignment horizontal="center" vertical="center" wrapText="1"/>
      <protection/>
    </xf>
    <xf numFmtId="4" fontId="9" fillId="26" borderId="14" xfId="55" applyNumberFormat="1" applyFont="1" applyFill="1" applyBorder="1" applyAlignment="1" applyProtection="1">
      <alignment horizontal="center" vertical="center" wrapText="1"/>
      <protection locked="0"/>
    </xf>
    <xf numFmtId="0" fontId="9" fillId="26" borderId="14" xfId="55" applyFont="1" applyFill="1" applyBorder="1" applyAlignment="1" applyProtection="1">
      <alignment horizontal="center" vertical="center" wrapText="1"/>
      <protection locked="0"/>
    </xf>
    <xf numFmtId="0" fontId="3" fillId="26" borderId="10" xfId="56" applyFont="1" applyFill="1" applyBorder="1" applyAlignment="1" applyProtection="1">
      <alignment horizontal="center" vertical="center" wrapText="1"/>
      <protection locked="0"/>
    </xf>
    <xf numFmtId="0" fontId="3" fillId="26" borderId="12" xfId="56" applyFont="1" applyFill="1" applyBorder="1" applyAlignment="1" applyProtection="1">
      <alignment horizontal="center" vertical="center" wrapText="1"/>
      <protection locked="0"/>
    </xf>
    <xf numFmtId="0" fontId="6" fillId="26" borderId="20" xfId="56" applyFont="1" applyFill="1" applyBorder="1" applyAlignment="1" applyProtection="1">
      <alignment horizontal="center" vertical="center" wrapText="1"/>
      <protection/>
    </xf>
    <xf numFmtId="0" fontId="6" fillId="26" borderId="21" xfId="56" applyFont="1" applyFill="1" applyBorder="1" applyAlignment="1" applyProtection="1">
      <alignment horizontal="center" vertical="center" wrapText="1"/>
      <protection/>
    </xf>
    <xf numFmtId="0" fontId="6" fillId="26" borderId="10" xfId="56" applyFont="1" applyFill="1" applyBorder="1" applyAlignment="1" applyProtection="1">
      <alignment horizontal="center" vertical="center" wrapText="1"/>
      <protection/>
    </xf>
    <xf numFmtId="0" fontId="6" fillId="26" borderId="12" xfId="56" applyFont="1" applyFill="1" applyBorder="1" applyAlignment="1" applyProtection="1">
      <alignment horizontal="center" vertical="center" wrapText="1"/>
      <protection/>
    </xf>
    <xf numFmtId="0" fontId="0" fillId="0" borderId="0" xfId="0" applyAlignment="1">
      <alignment horizontal="center"/>
    </xf>
    <xf numFmtId="0" fontId="40" fillId="0" borderId="0" xfId="0" applyFont="1" applyAlignment="1">
      <alignment horizont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_EVALUACIÓN TECNICA CONV. PUBLICA No. 009 - 2011 EQUIPOS ROBUSTOS AGO5"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66675</xdr:rowOff>
    </xdr:from>
    <xdr:to>
      <xdr:col>4</xdr:col>
      <xdr:colOff>809625</xdr:colOff>
      <xdr:row>5</xdr:row>
      <xdr:rowOff>47625</xdr:rowOff>
    </xdr:to>
    <xdr:pic>
      <xdr:nvPicPr>
        <xdr:cNvPr id="1" name="Imagen 2"/>
        <xdr:cNvPicPr preferRelativeResize="1">
          <a:picLocks noChangeAspect="1"/>
        </xdr:cNvPicPr>
      </xdr:nvPicPr>
      <xdr:blipFill>
        <a:blip r:embed="rId1"/>
        <a:stretch>
          <a:fillRect/>
        </a:stretch>
      </xdr:blipFill>
      <xdr:spPr>
        <a:xfrm>
          <a:off x="5715000" y="66675"/>
          <a:ext cx="809625" cy="1390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24997000396251678"/>
  </sheetPr>
  <dimension ref="A2:DG32"/>
  <sheetViews>
    <sheetView tabSelected="1" zoomScaleSheetLayoutView="87" zoomScalePageLayoutView="0" workbookViewId="0" topLeftCell="A3">
      <pane xSplit="1" ySplit="6" topLeftCell="B9" activePane="bottomRight" state="frozen"/>
      <selection pane="topLeft" activeCell="AP25" sqref="AP25:AS25"/>
      <selection pane="topRight" activeCell="AP25" sqref="AP25:AS25"/>
      <selection pane="bottomLeft" activeCell="AP25" sqref="AP25:AS25"/>
      <selection pane="bottomRight" activeCell="A31" sqref="A31:D31"/>
    </sheetView>
  </sheetViews>
  <sheetFormatPr defaultColWidth="11.421875" defaultRowHeight="12.75"/>
  <cols>
    <col min="1" max="1" width="41.00390625" style="2" customWidth="1"/>
    <col min="2" max="2" width="12.8515625" style="1" customWidth="1"/>
    <col min="3" max="3" width="17.00390625" style="1" customWidth="1"/>
    <col min="4" max="4" width="14.8515625" style="1" customWidth="1"/>
    <col min="5" max="5" width="18.7109375" style="1" customWidth="1"/>
    <col min="6" max="7" width="14.57421875" style="1" customWidth="1"/>
    <col min="8" max="8" width="14.7109375" style="1" customWidth="1"/>
    <col min="9" max="9" width="22.7109375" style="1" customWidth="1"/>
    <col min="10" max="10" width="17.8515625" style="1" customWidth="1"/>
    <col min="11" max="11" width="19.140625" style="1" customWidth="1"/>
    <col min="12" max="12" width="15.140625" style="1" customWidth="1"/>
    <col min="13" max="13" width="18.421875" style="1" customWidth="1"/>
    <col min="14" max="14" width="14.28125" style="1" customWidth="1"/>
    <col min="15" max="15" width="19.28125" style="1" customWidth="1"/>
    <col min="16" max="16" width="14.7109375" style="1" bestFit="1" customWidth="1"/>
    <col min="17" max="17" width="18.140625" style="1" customWidth="1"/>
    <col min="18" max="18" width="18.57421875" style="1" customWidth="1"/>
    <col min="19" max="19" width="20.7109375" style="1" customWidth="1"/>
    <col min="20" max="20" width="15.140625" style="1" customWidth="1"/>
    <col min="21" max="21" width="18.7109375" style="1" customWidth="1"/>
    <col min="22" max="22" width="17.7109375" style="1" customWidth="1"/>
    <col min="23" max="23" width="19.57421875" style="1" customWidth="1"/>
    <col min="24" max="25" width="18.140625" style="1" customWidth="1"/>
    <col min="26" max="26" width="16.28125" style="1" customWidth="1"/>
    <col min="27" max="27" width="18.00390625" style="1" customWidth="1"/>
    <col min="28" max="28" width="15.8515625" style="1" customWidth="1"/>
    <col min="29" max="29" width="18.00390625" style="1" customWidth="1"/>
    <col min="30" max="30" width="15.7109375" style="1" customWidth="1"/>
    <col min="31" max="31" width="19.28125" style="1" customWidth="1"/>
    <col min="32" max="33" width="18.140625" style="1" customWidth="1"/>
    <col min="34" max="34" width="11.421875" style="9" customWidth="1"/>
    <col min="35" max="35" width="23.140625" style="9" customWidth="1"/>
    <col min="36" max="36" width="14.7109375" style="9" bestFit="1" customWidth="1"/>
    <col min="37" max="38" width="11.421875" style="9" customWidth="1"/>
    <col min="39" max="39" width="18.8515625" style="9" customWidth="1"/>
    <col min="40" max="40" width="14.7109375" style="9" bestFit="1" customWidth="1"/>
    <col min="41" max="111" width="11.421875" style="9" customWidth="1"/>
    <col min="112" max="16384" width="11.421875" style="1" customWidth="1"/>
  </cols>
  <sheetData>
    <row r="2" ht="18">
      <c r="A2" s="4" t="s">
        <v>0</v>
      </c>
    </row>
    <row r="3" ht="27.75" customHeight="1">
      <c r="A3" s="4" t="s">
        <v>18</v>
      </c>
    </row>
    <row r="4" ht="26.25" customHeight="1">
      <c r="A4" s="4" t="s">
        <v>41</v>
      </c>
    </row>
    <row r="5" spans="1:111" s="6" customFormat="1" ht="26.25" customHeight="1">
      <c r="A5" s="4" t="s">
        <v>22</v>
      </c>
      <c r="B5" s="5"/>
      <c r="C5" s="5"/>
      <c r="D5" s="5"/>
      <c r="F5" s="1"/>
      <c r="G5" s="1"/>
      <c r="H5" s="1"/>
      <c r="I5" s="1"/>
      <c r="J5" s="1"/>
      <c r="K5" s="1"/>
      <c r="L5" s="1"/>
      <c r="M5" s="1"/>
      <c r="N5" s="1"/>
      <c r="O5" s="1"/>
      <c r="P5" s="1"/>
      <c r="Q5" s="1"/>
      <c r="R5" s="1"/>
      <c r="S5" s="1"/>
      <c r="T5" s="5"/>
      <c r="U5" s="5"/>
      <c r="V5" s="5"/>
      <c r="W5" s="5"/>
      <c r="X5" s="5"/>
      <c r="Y5" s="5"/>
      <c r="Z5" s="1"/>
      <c r="AA5" s="1"/>
      <c r="AB5" s="1"/>
      <c r="AC5" s="1"/>
      <c r="AD5" s="7"/>
      <c r="AE5" s="7"/>
      <c r="AF5" s="7"/>
      <c r="AG5" s="7"/>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row>
    <row r="6" ht="13.5" thickBot="1"/>
    <row r="7" spans="1:41" ht="12.75" customHeight="1">
      <c r="A7" s="58" t="s">
        <v>1</v>
      </c>
      <c r="B7" s="49" t="s">
        <v>25</v>
      </c>
      <c r="C7" s="49"/>
      <c r="D7" s="49"/>
      <c r="E7" s="50"/>
      <c r="F7" s="49" t="s">
        <v>32</v>
      </c>
      <c r="G7" s="49"/>
      <c r="H7" s="49"/>
      <c r="I7" s="50"/>
      <c r="J7" s="48" t="s">
        <v>33</v>
      </c>
      <c r="K7" s="49"/>
      <c r="L7" s="49"/>
      <c r="M7" s="50"/>
      <c r="N7" s="73" t="s">
        <v>34</v>
      </c>
      <c r="O7" s="49"/>
      <c r="P7" s="49"/>
      <c r="Q7" s="50"/>
      <c r="R7" s="73" t="s">
        <v>35</v>
      </c>
      <c r="S7" s="49"/>
      <c r="T7" s="49"/>
      <c r="U7" s="50"/>
      <c r="V7" s="49" t="s">
        <v>36</v>
      </c>
      <c r="W7" s="49"/>
      <c r="X7" s="49"/>
      <c r="Y7" s="50"/>
      <c r="Z7" s="79" t="s">
        <v>37</v>
      </c>
      <c r="AA7" s="79"/>
      <c r="AB7" s="79"/>
      <c r="AC7" s="80"/>
      <c r="AD7" s="49" t="s">
        <v>38</v>
      </c>
      <c r="AE7" s="49"/>
      <c r="AF7" s="49"/>
      <c r="AG7" s="50"/>
      <c r="AH7" s="49" t="s">
        <v>43</v>
      </c>
      <c r="AI7" s="49"/>
      <c r="AJ7" s="49"/>
      <c r="AK7" s="50"/>
      <c r="AL7" s="49" t="s">
        <v>44</v>
      </c>
      <c r="AM7" s="49"/>
      <c r="AN7" s="49"/>
      <c r="AO7" s="50"/>
    </row>
    <row r="8" spans="1:41" ht="25.5" customHeight="1">
      <c r="A8" s="59"/>
      <c r="B8" s="52"/>
      <c r="C8" s="52"/>
      <c r="D8" s="52"/>
      <c r="E8" s="53"/>
      <c r="F8" s="52"/>
      <c r="G8" s="52"/>
      <c r="H8" s="52"/>
      <c r="I8" s="53"/>
      <c r="J8" s="51"/>
      <c r="K8" s="52"/>
      <c r="L8" s="52"/>
      <c r="M8" s="53"/>
      <c r="N8" s="74"/>
      <c r="O8" s="52"/>
      <c r="P8" s="52"/>
      <c r="Q8" s="53"/>
      <c r="R8" s="74"/>
      <c r="S8" s="52"/>
      <c r="T8" s="52"/>
      <c r="U8" s="53"/>
      <c r="V8" s="52"/>
      <c r="W8" s="52"/>
      <c r="X8" s="52"/>
      <c r="Y8" s="53"/>
      <c r="Z8" s="81"/>
      <c r="AA8" s="81"/>
      <c r="AB8" s="81"/>
      <c r="AC8" s="82"/>
      <c r="AD8" s="52"/>
      <c r="AE8" s="52"/>
      <c r="AF8" s="52"/>
      <c r="AG8" s="53"/>
      <c r="AH8" s="52"/>
      <c r="AI8" s="52"/>
      <c r="AJ8" s="52"/>
      <c r="AK8" s="53"/>
      <c r="AL8" s="52"/>
      <c r="AM8" s="52"/>
      <c r="AN8" s="52"/>
      <c r="AO8" s="53"/>
    </row>
    <row r="9" spans="1:111" s="3" customFormat="1" ht="75.75" customHeight="1">
      <c r="A9" s="12" t="s">
        <v>2</v>
      </c>
      <c r="B9" s="13" t="s">
        <v>3</v>
      </c>
      <c r="C9" s="13" t="s">
        <v>42</v>
      </c>
      <c r="D9" s="13" t="s">
        <v>4</v>
      </c>
      <c r="E9" s="14" t="s">
        <v>5</v>
      </c>
      <c r="F9" s="15" t="s">
        <v>3</v>
      </c>
      <c r="G9" s="36" t="s">
        <v>42</v>
      </c>
      <c r="H9" s="13" t="s">
        <v>4</v>
      </c>
      <c r="I9" s="14" t="s">
        <v>5</v>
      </c>
      <c r="J9" s="15" t="s">
        <v>3</v>
      </c>
      <c r="K9" s="36" t="s">
        <v>42</v>
      </c>
      <c r="L9" s="13" t="s">
        <v>4</v>
      </c>
      <c r="M9" s="14" t="s">
        <v>5</v>
      </c>
      <c r="N9" s="16" t="s">
        <v>3</v>
      </c>
      <c r="O9" s="36" t="s">
        <v>42</v>
      </c>
      <c r="P9" s="13" t="s">
        <v>4</v>
      </c>
      <c r="Q9" s="14" t="s">
        <v>5</v>
      </c>
      <c r="R9" s="16" t="s">
        <v>3</v>
      </c>
      <c r="S9" s="36" t="s">
        <v>42</v>
      </c>
      <c r="T9" s="13" t="s">
        <v>4</v>
      </c>
      <c r="U9" s="14" t="s">
        <v>5</v>
      </c>
      <c r="V9" s="13" t="s">
        <v>3</v>
      </c>
      <c r="W9" s="36" t="s">
        <v>42</v>
      </c>
      <c r="X9" s="13" t="s">
        <v>4</v>
      </c>
      <c r="Y9" s="14" t="s">
        <v>5</v>
      </c>
      <c r="Z9" s="17" t="s">
        <v>3</v>
      </c>
      <c r="AA9" s="36" t="s">
        <v>42</v>
      </c>
      <c r="AB9" s="17" t="s">
        <v>4</v>
      </c>
      <c r="AC9" s="18" t="s">
        <v>5</v>
      </c>
      <c r="AD9" s="13" t="s">
        <v>3</v>
      </c>
      <c r="AE9" s="36" t="s">
        <v>42</v>
      </c>
      <c r="AF9" s="13" t="s">
        <v>4</v>
      </c>
      <c r="AG9" s="14" t="s">
        <v>5</v>
      </c>
      <c r="AH9" s="36" t="s">
        <v>3</v>
      </c>
      <c r="AI9" s="36" t="s">
        <v>42</v>
      </c>
      <c r="AJ9" s="36" t="s">
        <v>4</v>
      </c>
      <c r="AK9" s="37" t="s">
        <v>5</v>
      </c>
      <c r="AL9" s="36" t="s">
        <v>3</v>
      </c>
      <c r="AM9" s="36" t="s">
        <v>42</v>
      </c>
      <c r="AN9" s="36" t="s">
        <v>4</v>
      </c>
      <c r="AO9" s="37" t="s">
        <v>5</v>
      </c>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row>
    <row r="10" spans="1:41" ht="43.5" customHeight="1">
      <c r="A10" s="12">
        <v>1</v>
      </c>
      <c r="B10" s="11" t="s">
        <v>39</v>
      </c>
      <c r="C10" s="19">
        <v>42104</v>
      </c>
      <c r="D10" s="20">
        <v>1104945202</v>
      </c>
      <c r="E10" s="21" t="s">
        <v>14</v>
      </c>
      <c r="F10" s="22" t="s">
        <v>59</v>
      </c>
      <c r="G10" s="19">
        <v>41992</v>
      </c>
      <c r="H10" s="20">
        <v>102728440</v>
      </c>
      <c r="I10" s="21" t="s">
        <v>14</v>
      </c>
      <c r="J10" s="22" t="s">
        <v>46</v>
      </c>
      <c r="K10" s="19">
        <v>41625</v>
      </c>
      <c r="L10" s="20">
        <v>326290000</v>
      </c>
      <c r="M10" s="21" t="s">
        <v>14</v>
      </c>
      <c r="N10" s="23" t="s">
        <v>49</v>
      </c>
      <c r="O10" s="19">
        <v>42031</v>
      </c>
      <c r="P10" s="43">
        <f>878087798*70%</f>
        <v>614661458.5999999</v>
      </c>
      <c r="Q10" s="21" t="s">
        <v>14</v>
      </c>
      <c r="R10" s="23" t="s">
        <v>65</v>
      </c>
      <c r="S10" s="19">
        <v>41201</v>
      </c>
      <c r="T10" s="20">
        <f>5625143137*25%</f>
        <v>1406285784.25</v>
      </c>
      <c r="U10" s="21" t="s">
        <v>14</v>
      </c>
      <c r="V10" s="11" t="s">
        <v>52</v>
      </c>
      <c r="W10" s="19">
        <v>41575</v>
      </c>
      <c r="X10" s="20">
        <v>909247608</v>
      </c>
      <c r="Y10" s="21" t="s">
        <v>14</v>
      </c>
      <c r="Z10" s="11" t="s">
        <v>18</v>
      </c>
      <c r="AA10" s="19">
        <v>42310</v>
      </c>
      <c r="AB10" s="20">
        <v>600411500</v>
      </c>
      <c r="AC10" s="21" t="s">
        <v>14</v>
      </c>
      <c r="AD10" s="11" t="s">
        <v>49</v>
      </c>
      <c r="AE10" s="19">
        <v>41659</v>
      </c>
      <c r="AF10" s="20">
        <v>2113463000</v>
      </c>
      <c r="AG10" s="21" t="s">
        <v>14</v>
      </c>
      <c r="AH10" s="35" t="s">
        <v>73</v>
      </c>
      <c r="AI10" s="19">
        <v>41291</v>
      </c>
      <c r="AJ10" s="20">
        <v>2052995877</v>
      </c>
      <c r="AK10" s="21" t="s">
        <v>14</v>
      </c>
      <c r="AL10" s="35" t="s">
        <v>70</v>
      </c>
      <c r="AM10" s="19">
        <v>41936</v>
      </c>
      <c r="AN10" s="20">
        <v>1100385762</v>
      </c>
      <c r="AO10" s="21" t="s">
        <v>14</v>
      </c>
    </row>
    <row r="11" spans="1:41" ht="49.5" customHeight="1">
      <c r="A11" s="12">
        <v>2</v>
      </c>
      <c r="B11" s="11" t="s">
        <v>40</v>
      </c>
      <c r="C11" s="19">
        <v>41569</v>
      </c>
      <c r="D11" s="20">
        <v>418007692</v>
      </c>
      <c r="E11" s="21" t="s">
        <v>14</v>
      </c>
      <c r="F11" s="22" t="s">
        <v>60</v>
      </c>
      <c r="G11" s="19">
        <v>41733</v>
      </c>
      <c r="H11" s="20">
        <v>758839999</v>
      </c>
      <c r="I11" s="21" t="s">
        <v>14</v>
      </c>
      <c r="J11" s="22" t="s">
        <v>47</v>
      </c>
      <c r="K11" s="19">
        <v>41614</v>
      </c>
      <c r="L11" s="20">
        <v>216500000</v>
      </c>
      <c r="M11" s="21" t="s">
        <v>14</v>
      </c>
      <c r="N11" s="23" t="s">
        <v>51</v>
      </c>
      <c r="O11" s="19">
        <v>41600</v>
      </c>
      <c r="P11" s="42">
        <v>526192984</v>
      </c>
      <c r="Q11" s="21" t="s">
        <v>14</v>
      </c>
      <c r="R11" s="23" t="s">
        <v>66</v>
      </c>
      <c r="S11" s="19">
        <v>41962</v>
      </c>
      <c r="T11" s="20">
        <v>348994434</v>
      </c>
      <c r="U11" s="21" t="s">
        <v>14</v>
      </c>
      <c r="V11" s="11" t="s">
        <v>53</v>
      </c>
      <c r="W11" s="19">
        <v>41940</v>
      </c>
      <c r="X11" s="20">
        <v>362442000</v>
      </c>
      <c r="Y11" s="21" t="s">
        <v>14</v>
      </c>
      <c r="Z11" s="11" t="s">
        <v>56</v>
      </c>
      <c r="AA11" s="19">
        <v>41694</v>
      </c>
      <c r="AB11" s="20">
        <v>1408000000</v>
      </c>
      <c r="AC11" s="21" t="s">
        <v>14</v>
      </c>
      <c r="AD11" s="11" t="s">
        <v>57</v>
      </c>
      <c r="AE11" s="19">
        <v>41978</v>
      </c>
      <c r="AF11" s="20">
        <v>939000000</v>
      </c>
      <c r="AG11" s="21" t="s">
        <v>14</v>
      </c>
      <c r="AH11" s="44" t="s">
        <v>73</v>
      </c>
      <c r="AI11" s="19">
        <v>41354</v>
      </c>
      <c r="AJ11" s="20">
        <v>688235608</v>
      </c>
      <c r="AK11" s="21" t="s">
        <v>14</v>
      </c>
      <c r="AL11" s="35" t="s">
        <v>71</v>
      </c>
      <c r="AM11" s="19">
        <v>41624</v>
      </c>
      <c r="AN11" s="20">
        <v>895457325</v>
      </c>
      <c r="AO11" s="21" t="s">
        <v>14</v>
      </c>
    </row>
    <row r="12" spans="1:41" ht="49.5" customHeight="1">
      <c r="A12" s="12">
        <v>3</v>
      </c>
      <c r="B12" s="35" t="s">
        <v>40</v>
      </c>
      <c r="C12" s="19">
        <v>41247</v>
      </c>
      <c r="D12" s="20">
        <v>223050000</v>
      </c>
      <c r="E12" s="21" t="s">
        <v>14</v>
      </c>
      <c r="F12" s="22" t="s">
        <v>61</v>
      </c>
      <c r="G12" s="19">
        <v>41631</v>
      </c>
      <c r="H12" s="40">
        <v>187984487</v>
      </c>
      <c r="I12" s="21" t="s">
        <v>14</v>
      </c>
      <c r="J12" s="22" t="s">
        <v>48</v>
      </c>
      <c r="K12" s="19">
        <v>41442</v>
      </c>
      <c r="L12" s="20">
        <v>197492900</v>
      </c>
      <c r="M12" s="21" t="s">
        <v>14</v>
      </c>
      <c r="N12" s="23" t="s">
        <v>50</v>
      </c>
      <c r="O12" s="19">
        <v>42171</v>
      </c>
      <c r="P12" s="42">
        <v>657444616</v>
      </c>
      <c r="Q12" s="21" t="s">
        <v>14</v>
      </c>
      <c r="R12" s="23" t="s">
        <v>67</v>
      </c>
      <c r="S12" s="19">
        <v>42336</v>
      </c>
      <c r="T12" s="20">
        <v>326547540</v>
      </c>
      <c r="U12" s="21" t="s">
        <v>14</v>
      </c>
      <c r="V12" s="11" t="s">
        <v>54</v>
      </c>
      <c r="W12" s="19">
        <v>42402</v>
      </c>
      <c r="X12" s="40">
        <v>1057293020</v>
      </c>
      <c r="Y12" s="21" t="s">
        <v>14</v>
      </c>
      <c r="Z12" s="11" t="s">
        <v>55</v>
      </c>
      <c r="AA12" s="19">
        <v>41935</v>
      </c>
      <c r="AB12" s="20">
        <v>584430351</v>
      </c>
      <c r="AC12" s="21" t="s">
        <v>14</v>
      </c>
      <c r="AD12" s="19" t="s">
        <v>58</v>
      </c>
      <c r="AE12" s="19">
        <v>42014</v>
      </c>
      <c r="AF12" s="20">
        <v>199966200</v>
      </c>
      <c r="AG12" s="21" t="s">
        <v>14</v>
      </c>
      <c r="AH12" s="19" t="s">
        <v>74</v>
      </c>
      <c r="AI12" s="19">
        <v>40898</v>
      </c>
      <c r="AJ12" s="20">
        <v>131999976</v>
      </c>
      <c r="AK12" s="21" t="s">
        <v>14</v>
      </c>
      <c r="AL12" s="19" t="s">
        <v>72</v>
      </c>
      <c r="AM12" s="19">
        <v>41572</v>
      </c>
      <c r="AN12" s="20">
        <v>179519897</v>
      </c>
      <c r="AO12" s="21" t="s">
        <v>14</v>
      </c>
    </row>
    <row r="13" spans="1:111" s="3" customFormat="1" ht="21" customHeight="1">
      <c r="A13" s="12" t="s">
        <v>6</v>
      </c>
      <c r="B13" s="10"/>
      <c r="C13" s="10"/>
      <c r="D13" s="24">
        <f>SUM(D10:D12)</f>
        <v>1746002894</v>
      </c>
      <c r="E13" s="25"/>
      <c r="F13" s="26"/>
      <c r="G13" s="10"/>
      <c r="H13" s="24">
        <f>SUM(H10:H12)</f>
        <v>1049552926</v>
      </c>
      <c r="I13" s="27"/>
      <c r="J13" s="26"/>
      <c r="K13" s="10"/>
      <c r="L13" s="24">
        <f>SUM(L10:L12)</f>
        <v>740282900</v>
      </c>
      <c r="M13" s="27"/>
      <c r="N13" s="28"/>
      <c r="O13" s="10"/>
      <c r="P13" s="41">
        <f>SUM(P10:P12)</f>
        <v>1798299058.6</v>
      </c>
      <c r="Q13" s="27"/>
      <c r="R13" s="28"/>
      <c r="S13" s="10"/>
      <c r="T13" s="24">
        <f>SUM(T10:T12)</f>
        <v>2081827758.25</v>
      </c>
      <c r="U13" s="27"/>
      <c r="V13" s="10"/>
      <c r="W13" s="10"/>
      <c r="X13" s="24">
        <f>SUM(X10:X12)</f>
        <v>2328982628</v>
      </c>
      <c r="Y13" s="25"/>
      <c r="Z13" s="29"/>
      <c r="AA13" s="29"/>
      <c r="AB13" s="30">
        <f>SUM(AB10:AB12)</f>
        <v>2592841851</v>
      </c>
      <c r="AC13" s="27"/>
      <c r="AD13" s="10"/>
      <c r="AE13" s="10"/>
      <c r="AF13" s="24">
        <f>SUM(AF10:AF12)</f>
        <v>3252429200</v>
      </c>
      <c r="AG13" s="25"/>
      <c r="AH13" s="39"/>
      <c r="AI13" s="39"/>
      <c r="AJ13" s="24">
        <f>SUM(AJ10:AJ12)</f>
        <v>2873231461</v>
      </c>
      <c r="AK13" s="38"/>
      <c r="AL13" s="39"/>
      <c r="AM13" s="39"/>
      <c r="AN13" s="24">
        <f>SUM(AN10:AN12)</f>
        <v>2175362984</v>
      </c>
      <c r="AO13" s="38"/>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row>
    <row r="14" spans="1:111" s="8" customFormat="1" ht="21" customHeight="1">
      <c r="A14" s="12" t="s">
        <v>15</v>
      </c>
      <c r="B14" s="60">
        <v>1741937200</v>
      </c>
      <c r="C14" s="60"/>
      <c r="D14" s="60"/>
      <c r="E14" s="61"/>
      <c r="F14" s="69">
        <v>687880000</v>
      </c>
      <c r="G14" s="60"/>
      <c r="H14" s="60"/>
      <c r="I14" s="61"/>
      <c r="J14" s="69">
        <v>542793000</v>
      </c>
      <c r="K14" s="60"/>
      <c r="L14" s="60"/>
      <c r="M14" s="61"/>
      <c r="N14" s="75">
        <v>31000000</v>
      </c>
      <c r="O14" s="60"/>
      <c r="P14" s="60"/>
      <c r="Q14" s="61"/>
      <c r="R14" s="75">
        <v>680340000</v>
      </c>
      <c r="S14" s="60"/>
      <c r="T14" s="60"/>
      <c r="U14" s="61"/>
      <c r="V14" s="60">
        <v>1278958000</v>
      </c>
      <c r="W14" s="60"/>
      <c r="X14" s="60"/>
      <c r="Y14" s="61"/>
      <c r="Z14" s="60">
        <v>316260080</v>
      </c>
      <c r="AA14" s="60"/>
      <c r="AB14" s="60"/>
      <c r="AC14" s="61"/>
      <c r="AD14" s="60">
        <v>2024026120</v>
      </c>
      <c r="AE14" s="60"/>
      <c r="AF14" s="60"/>
      <c r="AG14" s="61"/>
      <c r="AH14" s="60">
        <v>1170068739</v>
      </c>
      <c r="AI14" s="60"/>
      <c r="AJ14" s="60"/>
      <c r="AK14" s="61"/>
      <c r="AL14" s="60">
        <v>544272000</v>
      </c>
      <c r="AM14" s="60"/>
      <c r="AN14" s="60"/>
      <c r="AO14" s="61"/>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row>
    <row r="15" spans="1:41" ht="32.25" customHeight="1">
      <c r="A15" s="12" t="s">
        <v>7</v>
      </c>
      <c r="B15" s="62" t="str">
        <f>IF(D13&lt;B14,"NO CUMPLE","CUMPLE")</f>
        <v>CUMPLE</v>
      </c>
      <c r="C15" s="62"/>
      <c r="D15" s="62"/>
      <c r="E15" s="63"/>
      <c r="F15" s="62" t="str">
        <f>IF(H13&lt;F14,"NO CUMPLE","CUMPLE")</f>
        <v>CUMPLE</v>
      </c>
      <c r="G15" s="62"/>
      <c r="H15" s="62"/>
      <c r="I15" s="63"/>
      <c r="J15" s="70" t="str">
        <f>IF(L13&lt;J14,"NO CUMPLE","CUMPLE")</f>
        <v>CUMPLE</v>
      </c>
      <c r="K15" s="62"/>
      <c r="L15" s="62"/>
      <c r="M15" s="63"/>
      <c r="N15" s="76" t="str">
        <f>IF(P13&lt;N14,"NO CUMPLE","CUMPLE")</f>
        <v>CUMPLE</v>
      </c>
      <c r="O15" s="62"/>
      <c r="P15" s="62"/>
      <c r="Q15" s="63"/>
      <c r="R15" s="76" t="str">
        <f>IF(T13&lt;R14,"NO CUMPLE","CUMPLE")</f>
        <v>CUMPLE</v>
      </c>
      <c r="S15" s="62"/>
      <c r="T15" s="62"/>
      <c r="U15" s="63"/>
      <c r="V15" s="62" t="str">
        <f>IF(X13&lt;V14,"NO CUMPLE","CUMPLE")</f>
        <v>CUMPLE</v>
      </c>
      <c r="W15" s="62"/>
      <c r="X15" s="62"/>
      <c r="Y15" s="63"/>
      <c r="Z15" s="62" t="str">
        <f>IF(AB13&lt;Z14,"NO CUMPLE","CUMPLE")</f>
        <v>CUMPLE</v>
      </c>
      <c r="AA15" s="62"/>
      <c r="AB15" s="62"/>
      <c r="AC15" s="63"/>
      <c r="AD15" s="62" t="str">
        <f>IF(AF13&lt;AD14,"NO CUMPLE","CUMPLE")</f>
        <v>CUMPLE</v>
      </c>
      <c r="AE15" s="62"/>
      <c r="AF15" s="62"/>
      <c r="AG15" s="63"/>
      <c r="AH15" s="62" t="str">
        <f>IF(AJ13&lt;AH14,"NO CUMPLE","CUMPLE")</f>
        <v>CUMPLE</v>
      </c>
      <c r="AI15" s="62"/>
      <c r="AJ15" s="62"/>
      <c r="AK15" s="63"/>
      <c r="AL15" s="62" t="str">
        <f>IF(AN13&lt;AL14,"NO CUMPLE","CUMPLE")</f>
        <v>CUMPLE</v>
      </c>
      <c r="AM15" s="62"/>
      <c r="AN15" s="62"/>
      <c r="AO15" s="63"/>
    </row>
    <row r="16" spans="1:41" s="9" customFormat="1" ht="119.25" customHeight="1">
      <c r="A16" s="12" t="s">
        <v>45</v>
      </c>
      <c r="B16" s="55" t="s">
        <v>14</v>
      </c>
      <c r="C16" s="55"/>
      <c r="D16" s="55"/>
      <c r="E16" s="56"/>
      <c r="F16" s="54" t="s">
        <v>14</v>
      </c>
      <c r="G16" s="55"/>
      <c r="H16" s="55"/>
      <c r="I16" s="56"/>
      <c r="J16" s="54" t="s">
        <v>14</v>
      </c>
      <c r="K16" s="55"/>
      <c r="L16" s="55"/>
      <c r="M16" s="56"/>
      <c r="N16" s="57" t="s">
        <v>14</v>
      </c>
      <c r="O16" s="55"/>
      <c r="P16" s="55"/>
      <c r="Q16" s="56"/>
      <c r="R16" s="57" t="s">
        <v>14</v>
      </c>
      <c r="S16" s="55"/>
      <c r="T16" s="55"/>
      <c r="U16" s="56"/>
      <c r="V16" s="55" t="s">
        <v>14</v>
      </c>
      <c r="W16" s="55"/>
      <c r="X16" s="55"/>
      <c r="Y16" s="56"/>
      <c r="Z16" s="55" t="s">
        <v>14</v>
      </c>
      <c r="AA16" s="55"/>
      <c r="AB16" s="55"/>
      <c r="AC16" s="56"/>
      <c r="AD16" s="55" t="s">
        <v>14</v>
      </c>
      <c r="AE16" s="55"/>
      <c r="AF16" s="55"/>
      <c r="AG16" s="56"/>
      <c r="AH16" s="55" t="s">
        <v>14</v>
      </c>
      <c r="AI16" s="55"/>
      <c r="AJ16" s="55"/>
      <c r="AK16" s="56"/>
      <c r="AL16" s="55" t="s">
        <v>14</v>
      </c>
      <c r="AM16" s="55"/>
      <c r="AN16" s="55"/>
      <c r="AO16" s="56"/>
    </row>
    <row r="17" spans="1:41" ht="44.25" customHeight="1">
      <c r="A17" s="12" t="s">
        <v>8</v>
      </c>
      <c r="B17" s="55" t="s">
        <v>81</v>
      </c>
      <c r="C17" s="55"/>
      <c r="D17" s="55"/>
      <c r="E17" s="56"/>
      <c r="F17" s="54" t="s">
        <v>63</v>
      </c>
      <c r="G17" s="55"/>
      <c r="H17" s="55"/>
      <c r="I17" s="56"/>
      <c r="J17" s="54" t="s">
        <v>77</v>
      </c>
      <c r="K17" s="55"/>
      <c r="L17" s="55"/>
      <c r="M17" s="56"/>
      <c r="N17" s="57" t="s">
        <v>69</v>
      </c>
      <c r="O17" s="55"/>
      <c r="P17" s="55"/>
      <c r="Q17" s="56"/>
      <c r="R17" s="57" t="s">
        <v>68</v>
      </c>
      <c r="S17" s="55"/>
      <c r="T17" s="55"/>
      <c r="U17" s="56"/>
      <c r="V17" s="66" t="s">
        <v>76</v>
      </c>
      <c r="W17" s="67"/>
      <c r="X17" s="67"/>
      <c r="Y17" s="68"/>
      <c r="Z17" s="55" t="s">
        <v>79</v>
      </c>
      <c r="AA17" s="55"/>
      <c r="AB17" s="55"/>
      <c r="AC17" s="56"/>
      <c r="AD17" s="55" t="s">
        <v>64</v>
      </c>
      <c r="AE17" s="55"/>
      <c r="AF17" s="55"/>
      <c r="AG17" s="56"/>
      <c r="AH17" s="55" t="s">
        <v>75</v>
      </c>
      <c r="AI17" s="55"/>
      <c r="AJ17" s="55"/>
      <c r="AK17" s="56"/>
      <c r="AL17" s="57" t="s">
        <v>68</v>
      </c>
      <c r="AM17" s="55"/>
      <c r="AN17" s="55"/>
      <c r="AO17" s="56"/>
    </row>
    <row r="18" spans="1:41" ht="45.75" customHeight="1">
      <c r="A18" s="32" t="s">
        <v>28</v>
      </c>
      <c r="B18" s="55" t="s">
        <v>83</v>
      </c>
      <c r="C18" s="55"/>
      <c r="D18" s="55"/>
      <c r="E18" s="56"/>
      <c r="F18" s="54" t="s">
        <v>82</v>
      </c>
      <c r="G18" s="55"/>
      <c r="H18" s="55"/>
      <c r="I18" s="56"/>
      <c r="J18" s="54" t="s">
        <v>14</v>
      </c>
      <c r="K18" s="55"/>
      <c r="L18" s="55"/>
      <c r="M18" s="56"/>
      <c r="N18" s="57" t="s">
        <v>14</v>
      </c>
      <c r="O18" s="55"/>
      <c r="P18" s="55"/>
      <c r="Q18" s="56"/>
      <c r="R18" s="57" t="s">
        <v>14</v>
      </c>
      <c r="S18" s="55"/>
      <c r="T18" s="55"/>
      <c r="U18" s="56"/>
      <c r="V18" s="66" t="s">
        <v>84</v>
      </c>
      <c r="W18" s="67"/>
      <c r="X18" s="67"/>
      <c r="Y18" s="68"/>
      <c r="Z18" s="77" t="s">
        <v>14</v>
      </c>
      <c r="AA18" s="77"/>
      <c r="AB18" s="77"/>
      <c r="AC18" s="78"/>
      <c r="AD18" s="55" t="s">
        <v>85</v>
      </c>
      <c r="AE18" s="55"/>
      <c r="AF18" s="55"/>
      <c r="AG18" s="56"/>
      <c r="AH18" s="55" t="s">
        <v>14</v>
      </c>
      <c r="AI18" s="55"/>
      <c r="AJ18" s="55"/>
      <c r="AK18" s="56"/>
      <c r="AL18" s="55" t="s">
        <v>14</v>
      </c>
      <c r="AM18" s="55"/>
      <c r="AN18" s="55"/>
      <c r="AO18" s="56"/>
    </row>
    <row r="19" spans="1:41" ht="21" customHeight="1">
      <c r="A19" s="12" t="s">
        <v>24</v>
      </c>
      <c r="B19" s="66" t="s">
        <v>14</v>
      </c>
      <c r="C19" s="67"/>
      <c r="D19" s="67"/>
      <c r="E19" s="68"/>
      <c r="F19" s="66" t="s">
        <v>14</v>
      </c>
      <c r="G19" s="67"/>
      <c r="H19" s="67"/>
      <c r="I19" s="68"/>
      <c r="J19" s="54" t="s">
        <v>14</v>
      </c>
      <c r="K19" s="55"/>
      <c r="L19" s="55"/>
      <c r="M19" s="56"/>
      <c r="N19" s="57" t="s">
        <v>14</v>
      </c>
      <c r="O19" s="55"/>
      <c r="P19" s="55"/>
      <c r="Q19" s="56"/>
      <c r="R19" s="57" t="s">
        <v>14</v>
      </c>
      <c r="S19" s="55"/>
      <c r="T19" s="55"/>
      <c r="U19" s="56"/>
      <c r="V19" s="77" t="s">
        <v>14</v>
      </c>
      <c r="W19" s="77"/>
      <c r="X19" s="77"/>
      <c r="Y19" s="78"/>
      <c r="Z19" s="77" t="s">
        <v>14</v>
      </c>
      <c r="AA19" s="77"/>
      <c r="AB19" s="77"/>
      <c r="AC19" s="78"/>
      <c r="AD19" s="55" t="s">
        <v>14</v>
      </c>
      <c r="AE19" s="55"/>
      <c r="AF19" s="55"/>
      <c r="AG19" s="56"/>
      <c r="AH19" s="55" t="s">
        <v>14</v>
      </c>
      <c r="AI19" s="55"/>
      <c r="AJ19" s="55"/>
      <c r="AK19" s="56"/>
      <c r="AL19" s="55" t="s">
        <v>14</v>
      </c>
      <c r="AM19" s="55"/>
      <c r="AN19" s="55"/>
      <c r="AO19" s="56"/>
    </row>
    <row r="20" spans="1:41" ht="21" customHeight="1">
      <c r="A20" s="12" t="s">
        <v>80</v>
      </c>
      <c r="B20" s="45" t="s">
        <v>62</v>
      </c>
      <c r="C20" s="46"/>
      <c r="D20" s="46"/>
      <c r="E20" s="47"/>
      <c r="F20" s="66" t="s">
        <v>19</v>
      </c>
      <c r="G20" s="67"/>
      <c r="H20" s="67"/>
      <c r="I20" s="68"/>
      <c r="J20" s="54" t="s">
        <v>26</v>
      </c>
      <c r="K20" s="55"/>
      <c r="L20" s="55"/>
      <c r="M20" s="56"/>
      <c r="N20" s="57" t="s">
        <v>19</v>
      </c>
      <c r="O20" s="55"/>
      <c r="P20" s="55"/>
      <c r="Q20" s="56"/>
      <c r="R20" s="57" t="s">
        <v>26</v>
      </c>
      <c r="S20" s="55"/>
      <c r="T20" s="55"/>
      <c r="U20" s="56"/>
      <c r="V20" s="57" t="s">
        <v>62</v>
      </c>
      <c r="W20" s="55"/>
      <c r="X20" s="55"/>
      <c r="Y20" s="56"/>
      <c r="Z20" s="55" t="s">
        <v>78</v>
      </c>
      <c r="AA20" s="55"/>
      <c r="AB20" s="55"/>
      <c r="AC20" s="56"/>
      <c r="AD20" s="55" t="s">
        <v>21</v>
      </c>
      <c r="AE20" s="55"/>
      <c r="AF20" s="55"/>
      <c r="AG20" s="56"/>
      <c r="AH20" s="55" t="s">
        <v>21</v>
      </c>
      <c r="AI20" s="55"/>
      <c r="AJ20" s="55"/>
      <c r="AK20" s="56"/>
      <c r="AL20" s="55" t="s">
        <v>26</v>
      </c>
      <c r="AM20" s="55"/>
      <c r="AN20" s="55"/>
      <c r="AO20" s="56"/>
    </row>
    <row r="21" spans="1:41" ht="21" customHeight="1">
      <c r="A21" s="12" t="s">
        <v>10</v>
      </c>
      <c r="B21" s="45" t="s">
        <v>20</v>
      </c>
      <c r="C21" s="46"/>
      <c r="D21" s="46"/>
      <c r="E21" s="47"/>
      <c r="F21" s="66" t="s">
        <v>20</v>
      </c>
      <c r="G21" s="67"/>
      <c r="H21" s="67"/>
      <c r="I21" s="68"/>
      <c r="J21" s="54" t="s">
        <v>20</v>
      </c>
      <c r="K21" s="55"/>
      <c r="L21" s="55"/>
      <c r="M21" s="56"/>
      <c r="N21" s="57" t="s">
        <v>20</v>
      </c>
      <c r="O21" s="55"/>
      <c r="P21" s="55"/>
      <c r="Q21" s="56"/>
      <c r="R21" s="57" t="s">
        <v>20</v>
      </c>
      <c r="S21" s="55"/>
      <c r="T21" s="55"/>
      <c r="U21" s="56"/>
      <c r="V21" s="57" t="s">
        <v>20</v>
      </c>
      <c r="W21" s="55"/>
      <c r="X21" s="55"/>
      <c r="Y21" s="56"/>
      <c r="Z21" s="55" t="s">
        <v>20</v>
      </c>
      <c r="AA21" s="55"/>
      <c r="AB21" s="55"/>
      <c r="AC21" s="56"/>
      <c r="AD21" s="55" t="s">
        <v>20</v>
      </c>
      <c r="AE21" s="55"/>
      <c r="AF21" s="55"/>
      <c r="AG21" s="56"/>
      <c r="AH21" s="55" t="s">
        <v>20</v>
      </c>
      <c r="AI21" s="55"/>
      <c r="AJ21" s="55"/>
      <c r="AK21" s="56"/>
      <c r="AL21" s="55" t="s">
        <v>20</v>
      </c>
      <c r="AM21" s="55"/>
      <c r="AN21" s="55"/>
      <c r="AO21" s="56"/>
    </row>
    <row r="22" spans="1:41" ht="21" customHeight="1">
      <c r="A22" s="12" t="s">
        <v>11</v>
      </c>
      <c r="B22" s="45" t="s">
        <v>23</v>
      </c>
      <c r="C22" s="46"/>
      <c r="D22" s="46"/>
      <c r="E22" s="47"/>
      <c r="F22" s="66" t="s">
        <v>23</v>
      </c>
      <c r="G22" s="67"/>
      <c r="H22" s="67"/>
      <c r="I22" s="68"/>
      <c r="J22" s="54" t="s">
        <v>23</v>
      </c>
      <c r="K22" s="55"/>
      <c r="L22" s="55"/>
      <c r="M22" s="56"/>
      <c r="N22" s="57" t="s">
        <v>23</v>
      </c>
      <c r="O22" s="55"/>
      <c r="P22" s="55"/>
      <c r="Q22" s="56"/>
      <c r="R22" s="57" t="s">
        <v>23</v>
      </c>
      <c r="S22" s="55"/>
      <c r="T22" s="55"/>
      <c r="U22" s="56"/>
      <c r="V22" s="57" t="s">
        <v>23</v>
      </c>
      <c r="W22" s="55"/>
      <c r="X22" s="55"/>
      <c r="Y22" s="56"/>
      <c r="Z22" s="57" t="s">
        <v>23</v>
      </c>
      <c r="AA22" s="55"/>
      <c r="AB22" s="55"/>
      <c r="AC22" s="56"/>
      <c r="AD22" s="57" t="s">
        <v>23</v>
      </c>
      <c r="AE22" s="55"/>
      <c r="AF22" s="55"/>
      <c r="AG22" s="56"/>
      <c r="AH22" s="57" t="s">
        <v>23</v>
      </c>
      <c r="AI22" s="55"/>
      <c r="AJ22" s="55"/>
      <c r="AK22" s="56"/>
      <c r="AL22" s="57" t="s">
        <v>23</v>
      </c>
      <c r="AM22" s="55"/>
      <c r="AN22" s="55"/>
      <c r="AO22" s="56"/>
    </row>
    <row r="23" spans="1:41" ht="21" customHeight="1">
      <c r="A23" s="12" t="s">
        <v>9</v>
      </c>
      <c r="B23" s="45" t="s">
        <v>17</v>
      </c>
      <c r="C23" s="46"/>
      <c r="D23" s="46"/>
      <c r="E23" s="47"/>
      <c r="F23" s="66" t="s">
        <v>17</v>
      </c>
      <c r="G23" s="67"/>
      <c r="H23" s="67"/>
      <c r="I23" s="68"/>
      <c r="J23" s="54" t="s">
        <v>17</v>
      </c>
      <c r="K23" s="55"/>
      <c r="L23" s="55"/>
      <c r="M23" s="56"/>
      <c r="N23" s="57" t="s">
        <v>17</v>
      </c>
      <c r="O23" s="55"/>
      <c r="P23" s="55"/>
      <c r="Q23" s="56"/>
      <c r="R23" s="57" t="s">
        <v>17</v>
      </c>
      <c r="S23" s="55"/>
      <c r="T23" s="55"/>
      <c r="U23" s="56"/>
      <c r="V23" s="55" t="s">
        <v>17</v>
      </c>
      <c r="W23" s="55"/>
      <c r="X23" s="55"/>
      <c r="Y23" s="56"/>
      <c r="Z23" s="77" t="s">
        <v>17</v>
      </c>
      <c r="AA23" s="77"/>
      <c r="AB23" s="77"/>
      <c r="AC23" s="78"/>
      <c r="AD23" s="55" t="s">
        <v>17</v>
      </c>
      <c r="AE23" s="55"/>
      <c r="AF23" s="55"/>
      <c r="AG23" s="56"/>
      <c r="AH23" s="55" t="s">
        <v>17</v>
      </c>
      <c r="AI23" s="55"/>
      <c r="AJ23" s="55"/>
      <c r="AK23" s="56"/>
      <c r="AL23" s="55" t="s">
        <v>17</v>
      </c>
      <c r="AM23" s="55"/>
      <c r="AN23" s="55"/>
      <c r="AO23" s="56"/>
    </row>
    <row r="24" spans="1:41" ht="21" customHeight="1">
      <c r="A24" s="12" t="s">
        <v>27</v>
      </c>
      <c r="B24" s="55" t="s">
        <v>14</v>
      </c>
      <c r="C24" s="55"/>
      <c r="D24" s="55"/>
      <c r="E24" s="56"/>
      <c r="F24" s="54" t="s">
        <v>14</v>
      </c>
      <c r="G24" s="55"/>
      <c r="H24" s="55"/>
      <c r="I24" s="56"/>
      <c r="J24" s="54" t="s">
        <v>17</v>
      </c>
      <c r="K24" s="55"/>
      <c r="L24" s="55"/>
      <c r="M24" s="56"/>
      <c r="N24" s="57" t="s">
        <v>17</v>
      </c>
      <c r="O24" s="55"/>
      <c r="P24" s="55"/>
      <c r="Q24" s="56"/>
      <c r="R24" s="57" t="s">
        <v>17</v>
      </c>
      <c r="S24" s="55"/>
      <c r="T24" s="55"/>
      <c r="U24" s="56"/>
      <c r="V24" s="55" t="s">
        <v>17</v>
      </c>
      <c r="W24" s="55"/>
      <c r="X24" s="55"/>
      <c r="Y24" s="56"/>
      <c r="Z24" s="77" t="s">
        <v>17</v>
      </c>
      <c r="AA24" s="77"/>
      <c r="AB24" s="77"/>
      <c r="AC24" s="78"/>
      <c r="AD24" s="55" t="s">
        <v>17</v>
      </c>
      <c r="AE24" s="55"/>
      <c r="AF24" s="55"/>
      <c r="AG24" s="56"/>
      <c r="AH24" s="55" t="s">
        <v>17</v>
      </c>
      <c r="AI24" s="55"/>
      <c r="AJ24" s="55"/>
      <c r="AK24" s="56"/>
      <c r="AL24" s="55" t="s">
        <v>17</v>
      </c>
      <c r="AM24" s="55"/>
      <c r="AN24" s="55"/>
      <c r="AO24" s="56"/>
    </row>
    <row r="25" spans="1:41" ht="21" customHeight="1">
      <c r="A25" s="12" t="s">
        <v>16</v>
      </c>
      <c r="B25" s="64" t="s">
        <v>14</v>
      </c>
      <c r="C25" s="64"/>
      <c r="D25" s="64"/>
      <c r="E25" s="65"/>
      <c r="F25" s="54" t="s">
        <v>14</v>
      </c>
      <c r="G25" s="55"/>
      <c r="H25" s="55"/>
      <c r="I25" s="56"/>
      <c r="J25" s="54" t="s">
        <v>14</v>
      </c>
      <c r="K25" s="55"/>
      <c r="L25" s="55"/>
      <c r="M25" s="56"/>
      <c r="N25" s="57" t="s">
        <v>14</v>
      </c>
      <c r="O25" s="55"/>
      <c r="P25" s="55"/>
      <c r="Q25" s="56"/>
      <c r="R25" s="57" t="s">
        <v>14</v>
      </c>
      <c r="S25" s="55"/>
      <c r="T25" s="55"/>
      <c r="U25" s="56"/>
      <c r="V25" s="55" t="s">
        <v>14</v>
      </c>
      <c r="W25" s="55"/>
      <c r="X25" s="55"/>
      <c r="Y25" s="56"/>
      <c r="Z25" s="77" t="s">
        <v>14</v>
      </c>
      <c r="AA25" s="77"/>
      <c r="AB25" s="77"/>
      <c r="AC25" s="78"/>
      <c r="AD25" s="55" t="s">
        <v>14</v>
      </c>
      <c r="AE25" s="55"/>
      <c r="AF25" s="55"/>
      <c r="AG25" s="56"/>
      <c r="AH25" s="55" t="s">
        <v>14</v>
      </c>
      <c r="AI25" s="55"/>
      <c r="AJ25" s="55"/>
      <c r="AK25" s="56"/>
      <c r="AL25" s="55" t="s">
        <v>14</v>
      </c>
      <c r="AM25" s="55"/>
      <c r="AN25" s="55"/>
      <c r="AO25" s="56"/>
    </row>
    <row r="26" spans="1:41" ht="21.75" customHeight="1" thickBot="1">
      <c r="A26" s="31" t="s">
        <v>12</v>
      </c>
      <c r="B26" s="71" t="s">
        <v>13</v>
      </c>
      <c r="C26" s="71"/>
      <c r="D26" s="71"/>
      <c r="E26" s="72"/>
      <c r="F26" s="71" t="s">
        <v>13</v>
      </c>
      <c r="G26" s="71"/>
      <c r="H26" s="71"/>
      <c r="I26" s="72"/>
      <c r="J26" s="71" t="s">
        <v>13</v>
      </c>
      <c r="K26" s="71"/>
      <c r="L26" s="71"/>
      <c r="M26" s="72"/>
      <c r="N26" s="71" t="s">
        <v>13</v>
      </c>
      <c r="O26" s="71"/>
      <c r="P26" s="71"/>
      <c r="Q26" s="72"/>
      <c r="R26" s="71" t="s">
        <v>13</v>
      </c>
      <c r="S26" s="71"/>
      <c r="T26" s="71"/>
      <c r="U26" s="72"/>
      <c r="V26" s="71" t="s">
        <v>13</v>
      </c>
      <c r="W26" s="71"/>
      <c r="X26" s="71"/>
      <c r="Y26" s="72"/>
      <c r="Z26" s="71" t="s">
        <v>13</v>
      </c>
      <c r="AA26" s="71"/>
      <c r="AB26" s="71"/>
      <c r="AC26" s="72"/>
      <c r="AD26" s="71" t="s">
        <v>13</v>
      </c>
      <c r="AE26" s="71"/>
      <c r="AF26" s="71"/>
      <c r="AG26" s="72"/>
      <c r="AH26" s="71" t="s">
        <v>13</v>
      </c>
      <c r="AI26" s="71"/>
      <c r="AJ26" s="71"/>
      <c r="AK26" s="72"/>
      <c r="AL26" s="71" t="s">
        <v>13</v>
      </c>
      <c r="AM26" s="71"/>
      <c r="AN26" s="71"/>
      <c r="AO26" s="72"/>
    </row>
    <row r="27" ht="24" customHeight="1"/>
    <row r="28" ht="24.75" customHeight="1"/>
    <row r="29" spans="1:4" ht="12.75">
      <c r="A29" s="83" t="s">
        <v>29</v>
      </c>
      <c r="B29" s="83"/>
      <c r="C29" s="83"/>
      <c r="D29" s="83"/>
    </row>
    <row r="30" spans="1:4" ht="15">
      <c r="A30" s="84"/>
      <c r="B30" s="84"/>
      <c r="C30" s="84"/>
      <c r="D30" s="84"/>
    </row>
    <row r="31" spans="1:4" ht="15">
      <c r="A31" s="84" t="s">
        <v>30</v>
      </c>
      <c r="B31" s="84"/>
      <c r="C31" s="84"/>
      <c r="D31" s="84"/>
    </row>
    <row r="32" spans="1:4" ht="15">
      <c r="A32" s="84" t="s">
        <v>31</v>
      </c>
      <c r="B32" s="84"/>
      <c r="C32" s="84"/>
      <c r="D32" s="84"/>
    </row>
  </sheetData>
  <sheetProtection/>
  <mergeCells count="145">
    <mergeCell ref="AH7:AK8"/>
    <mergeCell ref="AH14:AK14"/>
    <mergeCell ref="AH15:AK15"/>
    <mergeCell ref="AH16:AK16"/>
    <mergeCell ref="AH17:AK17"/>
    <mergeCell ref="AH18:AK18"/>
    <mergeCell ref="AL20:AO20"/>
    <mergeCell ref="AH19:AK19"/>
    <mergeCell ref="AH20:AK20"/>
    <mergeCell ref="AH21:AK21"/>
    <mergeCell ref="AH22:AK22"/>
    <mergeCell ref="AL21:AO21"/>
    <mergeCell ref="AL22:AO22"/>
    <mergeCell ref="AL7:AO8"/>
    <mergeCell ref="AL14:AO14"/>
    <mergeCell ref="AL15:AO15"/>
    <mergeCell ref="AL16:AO16"/>
    <mergeCell ref="AL17:AO17"/>
    <mergeCell ref="AL18:AO18"/>
    <mergeCell ref="R18:U18"/>
    <mergeCell ref="V18:Y18"/>
    <mergeCell ref="Z18:AC18"/>
    <mergeCell ref="AD18:AG18"/>
    <mergeCell ref="AH25:AK25"/>
    <mergeCell ref="AH26:AK26"/>
    <mergeCell ref="AH23:AK23"/>
    <mergeCell ref="AH24:AK24"/>
    <mergeCell ref="Z21:AC21"/>
    <mergeCell ref="V19:Y19"/>
    <mergeCell ref="A29:D29"/>
    <mergeCell ref="A30:D30"/>
    <mergeCell ref="A31:D31"/>
    <mergeCell ref="A32:D32"/>
    <mergeCell ref="B18:E18"/>
    <mergeCell ref="F18:I18"/>
    <mergeCell ref="F19:I19"/>
    <mergeCell ref="B24:E24"/>
    <mergeCell ref="B19:E19"/>
    <mergeCell ref="B26:E26"/>
    <mergeCell ref="Z7:AC8"/>
    <mergeCell ref="Z14:AC14"/>
    <mergeCell ref="Z15:AC15"/>
    <mergeCell ref="Z16:AC16"/>
    <mergeCell ref="Z17:AC17"/>
    <mergeCell ref="Z19:AC19"/>
    <mergeCell ref="AL24:AO24"/>
    <mergeCell ref="AD23:AG23"/>
    <mergeCell ref="Z22:AC22"/>
    <mergeCell ref="Z23:AC23"/>
    <mergeCell ref="AD19:AG19"/>
    <mergeCell ref="AD20:AG20"/>
    <mergeCell ref="AD21:AG21"/>
    <mergeCell ref="AD22:AG22"/>
    <mergeCell ref="Z20:AC20"/>
    <mergeCell ref="AL19:AO19"/>
    <mergeCell ref="AD7:AG8"/>
    <mergeCell ref="AD14:AG14"/>
    <mergeCell ref="AD24:AG24"/>
    <mergeCell ref="AL25:AO25"/>
    <mergeCell ref="AL26:AO26"/>
    <mergeCell ref="AD15:AG15"/>
    <mergeCell ref="AD16:AG16"/>
    <mergeCell ref="AD17:AG17"/>
    <mergeCell ref="AD25:AG25"/>
    <mergeCell ref="AL23:AO23"/>
    <mergeCell ref="V20:Y20"/>
    <mergeCell ref="V21:Y21"/>
    <mergeCell ref="V22:Y22"/>
    <mergeCell ref="V23:Y23"/>
    <mergeCell ref="AD26:AG26"/>
    <mergeCell ref="V25:Y25"/>
    <mergeCell ref="V26:Y26"/>
    <mergeCell ref="Z25:AC25"/>
    <mergeCell ref="Z26:AC26"/>
    <mergeCell ref="Z24:AC24"/>
    <mergeCell ref="R19:U19"/>
    <mergeCell ref="R20:U20"/>
    <mergeCell ref="R21:U21"/>
    <mergeCell ref="R22:U22"/>
    <mergeCell ref="R26:U26"/>
    <mergeCell ref="V7:Y8"/>
    <mergeCell ref="V14:Y14"/>
    <mergeCell ref="V15:Y15"/>
    <mergeCell ref="V16:Y16"/>
    <mergeCell ref="V17:Y17"/>
    <mergeCell ref="N26:Q26"/>
    <mergeCell ref="N20:Q20"/>
    <mergeCell ref="N21:Q21"/>
    <mergeCell ref="N22:Q22"/>
    <mergeCell ref="R7:U8"/>
    <mergeCell ref="R14:U14"/>
    <mergeCell ref="R15:U15"/>
    <mergeCell ref="R16:U16"/>
    <mergeCell ref="R17:U17"/>
    <mergeCell ref="R25:U25"/>
    <mergeCell ref="N7:Q8"/>
    <mergeCell ref="N14:Q14"/>
    <mergeCell ref="N15:Q15"/>
    <mergeCell ref="N16:Q16"/>
    <mergeCell ref="N17:Q17"/>
    <mergeCell ref="N23:Q23"/>
    <mergeCell ref="N18:Q18"/>
    <mergeCell ref="N19:Q19"/>
    <mergeCell ref="J26:M26"/>
    <mergeCell ref="F23:I23"/>
    <mergeCell ref="F25:I25"/>
    <mergeCell ref="F26:I26"/>
    <mergeCell ref="F21:I21"/>
    <mergeCell ref="F22:I22"/>
    <mergeCell ref="F24:I24"/>
    <mergeCell ref="F7:I8"/>
    <mergeCell ref="F14:I14"/>
    <mergeCell ref="F15:I15"/>
    <mergeCell ref="F16:I16"/>
    <mergeCell ref="F17:I17"/>
    <mergeCell ref="J15:M15"/>
    <mergeCell ref="J16:M16"/>
    <mergeCell ref="J17:M17"/>
    <mergeCell ref="J14:M14"/>
    <mergeCell ref="B21:E21"/>
    <mergeCell ref="B22:E22"/>
    <mergeCell ref="B23:E23"/>
    <mergeCell ref="B25:E25"/>
    <mergeCell ref="J19:M19"/>
    <mergeCell ref="N25:Q25"/>
    <mergeCell ref="J25:M25"/>
    <mergeCell ref="J20:M20"/>
    <mergeCell ref="J23:M23"/>
    <mergeCell ref="F20:I20"/>
    <mergeCell ref="A7:A8"/>
    <mergeCell ref="B7:E8"/>
    <mergeCell ref="B14:E14"/>
    <mergeCell ref="B15:E15"/>
    <mergeCell ref="B16:E16"/>
    <mergeCell ref="B17:E17"/>
    <mergeCell ref="B20:E20"/>
    <mergeCell ref="J7:M8"/>
    <mergeCell ref="J24:M24"/>
    <mergeCell ref="N24:Q24"/>
    <mergeCell ref="R24:U24"/>
    <mergeCell ref="V24:Y24"/>
    <mergeCell ref="J21:M21"/>
    <mergeCell ref="J22:M22"/>
    <mergeCell ref="R23:U23"/>
    <mergeCell ref="J18:M18"/>
  </mergeCells>
  <printOptions horizontalCentered="1" verticalCentered="1"/>
  <pageMargins left="0.5118110236220472" right="0.7086614173228347" top="0.4724409448818898" bottom="0.3937007874015748" header="0.31496062992125984" footer="0.31496062992125984"/>
  <pageSetup horizontalDpi="600" verticalDpi="600" orientation="landscape" scale="50" r:id="rId2"/>
  <colBreaks count="2" manualBreakCount="2">
    <brk id="9" max="65535" man="1"/>
    <brk id="2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CoordinacionLab</dc:creator>
  <cp:keywords/>
  <dc:description/>
  <cp:lastModifiedBy>df</cp:lastModifiedBy>
  <cp:lastPrinted>2016-12-09T21:04:53Z</cp:lastPrinted>
  <dcterms:created xsi:type="dcterms:W3CDTF">2009-09-07T20:32:02Z</dcterms:created>
  <dcterms:modified xsi:type="dcterms:W3CDTF">2016-12-19T16:45:44Z</dcterms:modified>
  <cp:category/>
  <cp:version/>
  <cp:contentType/>
  <cp:contentStatus/>
</cp:coreProperties>
</file>