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Users\viceadmin13\Desktop\Conv. 08-2018\Evaluación inicial\"/>
    </mc:Choice>
  </mc:AlternateContent>
  <bookViews>
    <workbookView xWindow="0" yWindow="0" windowWidth="20490" windowHeight="7650" tabRatio="685"/>
  </bookViews>
  <sheets>
    <sheet name="GENERAL" sheetId="46" r:id="rId1"/>
    <sheet name="Hoja1" sheetId="47" state="hidden" r:id="rId2"/>
  </sheets>
  <externalReferences>
    <externalReference r:id="rId3"/>
    <externalReference r:id="rId4"/>
  </externalReferences>
  <definedNames>
    <definedName name="_xlnm.Print_Area" localSheetId="0">GENERAL!$A$1:$BM$34</definedName>
    <definedName name="_xlnm.Print_Titles" localSheetId="0">GENERAL!$A:$A,GENERAL!$1:$6</definedName>
  </definedName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P13" i="46" l="1"/>
  <c r="AV13" i="46"/>
  <c r="BL13" i="46"/>
  <c r="AZ13" i="46"/>
  <c r="AT15" i="46"/>
  <c r="BD13" i="46"/>
  <c r="BB15" i="46" s="1"/>
  <c r="L13" i="46" l="1"/>
  <c r="J15" i="46" s="1"/>
  <c r="D13" i="46"/>
  <c r="B15" i="46" s="1"/>
  <c r="BJ15" i="46"/>
  <c r="AX15" i="46"/>
  <c r="AR13" i="46"/>
  <c r="AP15" i="46" s="1"/>
  <c r="AN13" i="46"/>
  <c r="AL15" i="46" s="1"/>
  <c r="X13" i="46"/>
  <c r="V15" i="46" s="1"/>
  <c r="AF13" i="46"/>
  <c r="AD15" i="46" s="1"/>
  <c r="T13" i="46"/>
  <c r="R15" i="46" s="1"/>
  <c r="N15" i="46"/>
  <c r="H13" i="46"/>
  <c r="F15" i="46" s="1"/>
  <c r="AJ13" i="46" l="1"/>
</calcChain>
</file>

<file path=xl/sharedStrings.xml><?xml version="1.0" encoding="utf-8"?>
<sst xmlns="http://schemas.openxmlformats.org/spreadsheetml/2006/main" count="436" uniqueCount="164">
  <si>
    <t>EVALUACIÓN TÉCNICA</t>
  </si>
  <si>
    <t>EVALUACION CERTIFICACIONES DE EXPERIENCIA</t>
  </si>
  <si>
    <t>CERTIFICACIÓN CON OTRAS ENTIDADES Y/O I.E.S</t>
  </si>
  <si>
    <t>EXPIDE</t>
  </si>
  <si>
    <t>MONTO</t>
  </si>
  <si>
    <t>OBSERVACIONES</t>
  </si>
  <si>
    <t>VALOR DE CERTIFICACIONES</t>
  </si>
  <si>
    <t>CALIFICACION DE LAS CERTFICACIONES</t>
  </si>
  <si>
    <t>VALORACION TECNICA</t>
  </si>
  <si>
    <t>ADMISIBLE</t>
  </si>
  <si>
    <t>CUMPLE</t>
  </si>
  <si>
    <t>VALOR OFERTA</t>
  </si>
  <si>
    <t>NO ADMISIBLE</t>
  </si>
  <si>
    <t>DILIGENCIAMIENTO ANEXO No. 3</t>
  </si>
  <si>
    <t>KASSEL GROUP</t>
  </si>
  <si>
    <t>CUMPLE (24 HORAS)</t>
  </si>
  <si>
    <t>SUBSANAR</t>
  </si>
  <si>
    <t>ANALYTICA S.A.S</t>
  </si>
  <si>
    <t>ICL DIDACTICA LTDA</t>
  </si>
  <si>
    <t>NO CUMPLE</t>
  </si>
  <si>
    <t>PRESENTA</t>
  </si>
  <si>
    <t>NO PRESENTA</t>
  </si>
  <si>
    <t>2 AÑOS</t>
  </si>
  <si>
    <t>3 AÑOS</t>
  </si>
  <si>
    <t>4 AÑOS</t>
  </si>
  <si>
    <t>&gt; 5 AÑOS</t>
  </si>
  <si>
    <t>KASAI S.A.S</t>
  </si>
  <si>
    <t>ANALITICA Y MEDIO AMBIENTE S.A.S</t>
  </si>
  <si>
    <t>GAMATECNICA INGENIERIA LTDA</t>
  </si>
  <si>
    <t>CESAR TABARES Y CIA LTDA</t>
  </si>
  <si>
    <t>INSTRUMENTOS Y MEDICIONES INDUSTRIALES LTDA</t>
  </si>
  <si>
    <t>ELECTROEQUIPOS COLOMBIA S.A.S</t>
  </si>
  <si>
    <t>TECNOLOGIAS GENETICAS LTDA - TECNIGEN</t>
  </si>
  <si>
    <t xml:space="preserve">RUP
23 21 11; 31 33 12; 41 12 15; 41 10 17; 41 10 34; 41 10 48; 41 10 38; 41 10 37; 41 10 39; 41 10 30; 41 10 51; 41 11 15; 41 11 16; 41 11 19; 41 11 56; 41 11 17; 41 11 38; 41 11 44; 41 11 42; 41 11 57; 41 11 33; 41 11 53; 41 11 54; 41 11 36; 42 28 15; 43 21 15; 46 18 23; 46 16 17; 46 18 17; 56 10 17; 60 10 11; 60 10 62; 60 10 43; 72 15 21; 95 12 19
</t>
  </si>
  <si>
    <t>GEOSYSTEM INGENIERIA S.A.S</t>
  </si>
  <si>
    <t>NUEVOS RECURSOS S.A.S</t>
  </si>
  <si>
    <t>2.4.4 CERTIFICADOS DE DISTRIBUCION</t>
  </si>
  <si>
    <t>2.4.7 TIEMPO DE RESPUESTA (CARTA)</t>
  </si>
  <si>
    <t>2.4.8 CAPACITACION</t>
  </si>
  <si>
    <t>2.4.9 REPUESTOS (CARTA)</t>
  </si>
  <si>
    <t>5 AÑOS</t>
  </si>
  <si>
    <t>SENA</t>
  </si>
  <si>
    <t>UNIVERSIDAD DISTRITAL FRANCISCO JOSE DE CALDAS</t>
  </si>
  <si>
    <t>CORPORACIÓN AUTONOMA REGIONAL DE CHIVOR - CORPOCHIVOR</t>
  </si>
  <si>
    <t>UNIVERSIDAD MILITAR NUEVA GRANADA</t>
  </si>
  <si>
    <t>UNIVERSIDAD INDUSTRIAL DE SANTANDER</t>
  </si>
  <si>
    <t>UNIVERSIDAD DE LOS LLANOS</t>
  </si>
  <si>
    <t>UNIVERSIDAD DE PAMPLONA</t>
  </si>
  <si>
    <t xml:space="preserve">Universidad de Antioquia </t>
  </si>
  <si>
    <t>Departamento de Antioquia - Secretaria seccional de salud  y protección social</t>
  </si>
  <si>
    <t>Servicio Nacional de Aprendizaje - SENA  Regional Caldas</t>
  </si>
  <si>
    <t>UNIVERSIDAD ABIERTA Y A DISTANCIA -UNAD</t>
  </si>
  <si>
    <t>UNIV DISTRITAL FCO JOSE DE CALDAS</t>
  </si>
  <si>
    <t>UNIV COOPERATIVA DE COLOMBIA</t>
  </si>
  <si>
    <t>FUND UNIV AREA ANDINA</t>
  </si>
  <si>
    <t>SERVICIO NACIONAL DE APRENDIZAJE - SENA</t>
  </si>
  <si>
    <t>UNIVERSIDAD DISTRITAL</t>
  </si>
  <si>
    <t>COLEGIO INTEGRADO NACIONAL ORIENTE DE CALDAS</t>
  </si>
  <si>
    <t xml:space="preserve">UNIVERSIDAD DISTRITAL </t>
  </si>
  <si>
    <t>Unidades tecnologicas de santander "UTS"</t>
  </si>
  <si>
    <t>Universidad de la costa</t>
  </si>
  <si>
    <t>Universidad Nacional de Colombia</t>
  </si>
  <si>
    <t>UNIVERSIDAD NACIONAL DE COLOMBIA</t>
  </si>
  <si>
    <t xml:space="preserve">MARCAS </t>
  </si>
  <si>
    <t>Instituto Superior de Educacion Rural (ISER)</t>
  </si>
  <si>
    <t>2.4.6 CARTA DE ENTREGA DE MANUALES</t>
  </si>
  <si>
    <t>HACH COLOMBIA S.A.S</t>
  </si>
  <si>
    <t>MUNDIAL DE EQUIPOS S.A.S</t>
  </si>
  <si>
    <t>S&amp;S INGENIERIA S.A.S</t>
  </si>
  <si>
    <t>SUMEQUIPOS S.A.S</t>
  </si>
  <si>
    <t>CONVOCATORIA PUBLICA 008 DE 2018</t>
  </si>
  <si>
    <t>EVALUACION TECNICA DE REQUISITOS  HABILITANTES</t>
  </si>
  <si>
    <r>
      <t>2.4.5 GARANTIA (MINIMO 2 AÑOS) (</t>
    </r>
    <r>
      <rPr>
        <b/>
        <i/>
        <u/>
        <sz val="10"/>
        <rFont val="Tahoma"/>
        <family val="2"/>
      </rPr>
      <t>GENERA RECHAZO DE LA OFERTA</t>
    </r>
    <r>
      <rPr>
        <b/>
        <sz val="10"/>
        <rFont val="Tahoma"/>
        <family val="2"/>
      </rPr>
      <t>)</t>
    </r>
  </si>
  <si>
    <r>
      <t xml:space="preserve">               </t>
    </r>
    <r>
      <rPr>
        <b/>
        <sz val="14"/>
        <rFont val="Tahoma"/>
        <family val="2"/>
      </rPr>
      <t xml:space="preserve">                </t>
    </r>
  </si>
  <si>
    <t>04 de febrero de 2015 
08 de agosto de 2015</t>
  </si>
  <si>
    <t xml:space="preserve">22 de Enero de 2014
30 de Mayo de 2014 
</t>
  </si>
  <si>
    <t xml:space="preserve">26 de Diciembre de 2013
15 de Abril de 2014 
</t>
  </si>
  <si>
    <t>INSTITUTO COLOMBIANO AGROPECUARIO</t>
  </si>
  <si>
    <t>DINNTEC</t>
  </si>
  <si>
    <t>18/07/2016
31/08/2016</t>
  </si>
  <si>
    <t>31/05/2017
14/05/2017</t>
  </si>
  <si>
    <t>30/12/2014
29/07/2015</t>
  </si>
  <si>
    <t xml:space="preserve"> SONICS, BIOLAB,</t>
  </si>
  <si>
    <t>2/05/2017
2/07/2017</t>
  </si>
  <si>
    <t>31/07/2013
31/12/2013</t>
  </si>
  <si>
    <t>11/12/2013
26/12/2013</t>
  </si>
  <si>
    <t>BIOBASE,HANNA INSTRUMENT,  ENTHOS, HACEB.</t>
  </si>
  <si>
    <r>
      <t xml:space="preserve">BIOBASE,HANNA INSTRUMENT, ENTHOS, </t>
    </r>
    <r>
      <rPr>
        <b/>
        <sz val="8"/>
        <color rgb="FFFF0000"/>
        <rFont val="Tahoma"/>
        <family val="2"/>
      </rPr>
      <t>FALTA DE HACEB A ELECTROCONFORT PARA COMPLETAR LA CADENA DE DISTRIBUCCIÓN</t>
    </r>
    <r>
      <rPr>
        <b/>
        <sz val="8"/>
        <rFont val="Tahoma"/>
        <family val="2"/>
      </rPr>
      <t xml:space="preserve"> </t>
    </r>
  </si>
  <si>
    <t>FECHA DE INICIO (MINIMO 17 DE AGOSTO DE 2013)</t>
  </si>
  <si>
    <t>UNIVERSIDAD NACIONAL DE COLOMBIA SEDE MEDELLIN</t>
  </si>
  <si>
    <t>04/02/2015
17/06/2015</t>
  </si>
  <si>
    <t>ACUEDUCTO AGUA ALCANTARILLADO Y ASEO DE BOGOTA</t>
  </si>
  <si>
    <t>15/07/2015
14/11/2015</t>
  </si>
  <si>
    <t>UNIVERSIDAD TECNOLOGICA DE PEREIRA</t>
  </si>
  <si>
    <t>16/02/2016
15/12/2016</t>
  </si>
  <si>
    <t>HORIBA SCIENTIFIC</t>
  </si>
  <si>
    <t>23/11/2016
8/03/2017</t>
  </si>
  <si>
    <t xml:space="preserve">NUEVO RECURSOS </t>
  </si>
  <si>
    <t xml:space="preserve">10/02/2015
21/7/2015
</t>
  </si>
  <si>
    <t>INSTITUTO NACIONAL DE VIGILANCIA DE MEDICAMENTOS Y ALIMENTOS INVIMA</t>
  </si>
  <si>
    <t>30/09/2014
13/11/2014</t>
  </si>
  <si>
    <t>EDIBON</t>
  </si>
  <si>
    <t>CAPACITACION SITIO</t>
  </si>
  <si>
    <t>01/02/2017
30/05/2017</t>
  </si>
  <si>
    <t xml:space="preserve">25/05/2017
24/06/2017
</t>
  </si>
  <si>
    <t>10/02/2016
9/08/2016</t>
  </si>
  <si>
    <t xml:space="preserve"> DIKOIN</t>
  </si>
  <si>
    <t xml:space="preserve">CAPACITACION </t>
  </si>
  <si>
    <t>3 PERSONAS EN FABRICA</t>
  </si>
  <si>
    <t>TOCOP,SPECTRA PRECISION, LEICA, SOUTH,GEOSYSTEM</t>
  </si>
  <si>
    <t>23/05/2014
13/06/2014</t>
  </si>
  <si>
    <t>05/09/2013
3/10/2013</t>
  </si>
  <si>
    <t xml:space="preserve">2.4.3. REGISTRO DE IMPORTACIÓN /PRODUCCION NACIONAL (CARTA)
</t>
  </si>
  <si>
    <t xml:space="preserve">STANLEY, RUIDE, TOPCON, LEICA, FABRICACIÓN NACIONAL, GAMATECNICA, SPETRA, GARMIN, TOB-ART </t>
  </si>
  <si>
    <t>02/09/2015
18/12/2015</t>
  </si>
  <si>
    <t>1/02/2017
30/05/2017</t>
  </si>
  <si>
    <t xml:space="preserve">SENA REGIONAL BOLIVAR </t>
  </si>
  <si>
    <t>30/09/2016
14/12/2016</t>
  </si>
  <si>
    <t>BIOBASE, HERMLE, HIELSCHER DE ALEMANIA</t>
  </si>
  <si>
    <t>13/10/2016
31/12/2016</t>
  </si>
  <si>
    <t>UNIVERSIDAD DEL ATLATICO</t>
  </si>
  <si>
    <t>18/11/2016
14/06/2017</t>
  </si>
  <si>
    <t>CUSSONS TECHNOLOGY,, LEYBOLD</t>
  </si>
  <si>
    <t>CENTRO DE DESARROLLO AGROPECUARIO Y AGOINDUSTRIAL DEL SENA REGIONAL BOYACA</t>
  </si>
  <si>
    <t>23/11/2017
23/12/2017</t>
  </si>
  <si>
    <t>UNIVERSIDAD INDUSTRIAL DE SANTADER</t>
  </si>
  <si>
    <t>18/05/2017
22/07/2017</t>
  </si>
  <si>
    <t>18/05/2015
28/01/2016</t>
  </si>
  <si>
    <t>JINHUAYIDI MEDICAL</t>
  </si>
  <si>
    <t>CORPORACION UNIVERSITARIA ANTONIO JOSE DE SUCRE</t>
  </si>
  <si>
    <t>3/03/2018
1/07/2018</t>
  </si>
  <si>
    <t>28/12/2015
27/04/2016</t>
  </si>
  <si>
    <t>BIOQUIP, HERMLE</t>
  </si>
  <si>
    <t>ITEM 5 2 AÑOS Y ITEM 7 3 AÑOS</t>
  </si>
  <si>
    <t>05/08/2015
17/03/2016</t>
  </si>
  <si>
    <t>29/10/2015
23/05/2016</t>
  </si>
  <si>
    <t>UNIVERSIDAD SABANA</t>
  </si>
  <si>
    <t>7/04/2017
01/11/2017</t>
  </si>
  <si>
    <t>GUNT</t>
  </si>
  <si>
    <t>NO INDICA No. DE HORAS</t>
  </si>
  <si>
    <t>SENA REGIONAL CESAR</t>
  </si>
  <si>
    <t>NO CUMPLE NO SE PUEDE VERIFICAR LA FECHA DE TERMINACION</t>
  </si>
  <si>
    <t>SENA REGIONAL CUNDINAMARCA</t>
  </si>
  <si>
    <t>16/11/2017
30/06/2018</t>
  </si>
  <si>
    <t>NO CUMPLE NO SE PUEDE VERIFICAR LO ESTABLECIDO EN EL NUMERAL 2.4.2 NOTA No. 5</t>
  </si>
  <si>
    <t>SENA REGIONAL RISARALDA</t>
  </si>
  <si>
    <t>5/04/2017
4/09/2017</t>
  </si>
  <si>
    <t>LUCAS NULE</t>
  </si>
  <si>
    <t>16/01/2015
15/05/2015</t>
  </si>
  <si>
    <t>2/12/2014
30/12/2014</t>
  </si>
  <si>
    <t>11/06/2014
10/07/2014</t>
  </si>
  <si>
    <t>KELWAY, MUNSELL, FIELDMASTER, ENTHOS, LEICA, KENSON</t>
  </si>
  <si>
    <t>KELWAY, MUNSELL, FIELDMASTER  NO ESTA CUMPLETA LA CADENA PARA ESTAS TRES MARCAS
ENTHOS CUMPLE.
FALTA CADENA COMPLETA PARA LEICA.
KENSON NO PRESENTA.</t>
  </si>
  <si>
    <t>EMPRESA IBAGUERE;A DE ACUEDUTO Y ALCANTARILLADO S.A.</t>
  </si>
  <si>
    <t>25/10/2016
29/12/2016</t>
  </si>
  <si>
    <t>SANTO TOMAS SEDE VILLAVICENCIO</t>
  </si>
  <si>
    <t xml:space="preserve">19/02/2018
</t>
  </si>
  <si>
    <t>NO ADMISIBLES</t>
  </si>
  <si>
    <t>NO CUMPLE NO SE PUEDE ESTABLECER FECHA DE TERMINACION</t>
  </si>
  <si>
    <t>OTT, HACH</t>
  </si>
  <si>
    <t>RUIDE, SPETRA, LEICA, STANLEY, TOB-ART, TOPCON, GARMIN, 
PARA EL ITEM 3 EN EL ANEXO MANIFIESTA MARCA NACIONAL CON REFERENCIA MUNSELL PERO EL CERTIFICADO ES DE LA EMPRESA TECNIPLOMADAS RESTREPO (FOLIO 118), 
PARA EL ITEM No. 5 EN EL ANEXO No. 3 MANIFIESTA QUE ES MARCA GAMATECNICA, PERO NO REGISTRA REFERENCIA, 
PARA EL ITEM No. 9 MANIFIESTA EN EL ANEXO No. 3 QUE ES DE MARCA RUIDE PERO NO COLOCA REFERENCIA PRESENTE AUTORIZACION DE DIUSTRIBUCCIÓN RUIDE
PARA EL ITEM 14 EN EL ANEXO MANIFIESTA MARCA NACIONAL NO INDICA REFERENCIA  PERO EL CERTIFICADO ES DE LA EMPRESA TECNIPLOMADAS RESTREPO (FOLIO 146),
PARA EL ITEM 15 EN EL ANEXO MANIFIESTA MARCA NACIONAL NO INDICA REFERENCIA  PERO EL CERTIFICADO ES DE LA EMPRESA TECNIPLOMADAS RESTREPO (FOLIO 149),
PARA EL ITEM 17 EN EL ANEXO MANIFIESTA MARCA NACIONAL NO INDICA REFERENCIA  PERO EL CERTIFICADO ES DE LA EMPRESA TECNIPLOMADAS RESTREPO (FOLIO 156),
PARA EL ITEM  No. 10 Y 24 SE ESTA INDICADO LA MISMA REFERENCIA MOBILE MAPPER 50 Y ANEXAN EL MISMO CATALOGO A FOLIOS (129 Y 181)</t>
  </si>
  <si>
    <t xml:space="preserve">NO CUMPLE  EN SU TOTALIDAD  NO INDICA REFERENCIA EN LOS ITEM 5,9,12, 13,  14, 15, 16,17
PARA LOS ITEMS 10, 11,12,13,14,15,16,17,18,20,21,23,24 NO ESTABLECEN EL NUMERO DE AÑOS DE GARANTIA  Y PARA EL ITEM 24 NO INDICAN SITIO DE LA CAPACITACION COMO TAMPOCO LA GARANTIA </t>
  </si>
  <si>
    <t>(*) ITEM 3,5,Y 9 DAN 5 AÑOS EL RESTO NO DICE EN EL FORMATO PERO A FOLIO 187  DICE QUE OFRECE 5 AÑOS</t>
  </si>
  <si>
    <t xml:space="preserve"> No cumple para el Item 19. En la descripción del Item Cotizado  no incluyó la totalidad de las especificaciones técnicas. No cumple con  lo dispuesto en el Pliego de Condiciones Capítulo 3. Numeral 3.1
Cumple para el Item 28</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</si>
</sst>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2" formatCode="_(&quot;$&quot;\ * #,##0_);_(&quot;$&quot;\ * \(#,##0\);_(&quot;$&quot;\ * &quot;-&quot;_);_(@_)"/>
    <numFmt numFmtId="44" formatCode="_(&quot;$&quot;\ * #,##0.00_);_(&quot;$&quot;\ * \(#,##0.00\);_(&quot;$&quot;\ * &quot;-&quot;??_);_(@_)"/>
    <numFmt numFmtId="164" formatCode="&quot;$&quot;#,##0;\-&quot;$&quot;#,##0"/>
  </numFmts>
  <fonts count="18" x14ac:knownFonts="1">
    <font>
      <sz val="10"/>
      <name val="Arial"/>
    </font>
    <font>
      <sz val="10"/>
      <name val="Arial"/>
      <family val="2"/>
    </font>
    <font>
      <sz val="10"/>
      <name val="Arial"/>
      <family val="2"/>
    </font>
    <font>
      <sz val="10"/>
      <name val="Arial"/>
      <family val="2"/>
    </font>
    <font>
      <sz val="8"/>
      <name val="Tahoma"/>
      <family val="2"/>
    </font>
    <font>
      <b/>
      <sz val="10"/>
      <name val="Tahoma"/>
      <family val="2"/>
    </font>
    <font>
      <b/>
      <sz val="8"/>
      <name val="Tahoma"/>
      <family val="2"/>
    </font>
    <font>
      <sz val="9"/>
      <name val="Tahoma"/>
      <family val="2"/>
    </font>
    <font>
      <b/>
      <sz val="8"/>
      <color rgb="FFFF0000"/>
      <name val="Tahoma"/>
      <family val="2"/>
    </font>
    <font>
      <u/>
      <sz val="10"/>
      <color theme="10"/>
      <name val="Arial"/>
      <family val="2"/>
    </font>
    <font>
      <u/>
      <sz val="10"/>
      <color theme="11"/>
      <name val="Arial"/>
      <family val="2"/>
    </font>
    <font>
      <b/>
      <sz val="14"/>
      <name val="Tahoma"/>
      <family val="2"/>
    </font>
    <font>
      <sz val="10"/>
      <name val="Tahoma"/>
      <family val="2"/>
    </font>
    <font>
      <b/>
      <sz val="20"/>
      <name val="Tahoma"/>
      <family val="2"/>
    </font>
    <font>
      <b/>
      <sz val="18"/>
      <name val="Tahoma"/>
      <family val="2"/>
    </font>
    <font>
      <b/>
      <sz val="16"/>
      <name val="Tahoma"/>
      <family val="2"/>
    </font>
    <font>
      <b/>
      <i/>
      <u/>
      <sz val="10"/>
      <name val="Tahoma"/>
      <family val="2"/>
    </font>
    <font>
      <b/>
      <sz val="8"/>
      <color theme="1" tint="4.9989318521683403E-2"/>
      <name val="Tahoma"/>
      <family val="2"/>
    </font>
  </fonts>
  <fills count="3">
    <fill>
      <patternFill patternType="none"/>
    </fill>
    <fill>
      <patternFill patternType="gray125"/>
    </fill>
    <fill>
      <patternFill patternType="solid">
        <fgColor rgb="FF66FF66"/>
        <bgColor indexed="64"/>
      </patternFill>
    </fill>
  </fills>
  <borders count="5">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41">
    <xf numFmtId="0" fontId="0" fillId="0" borderId="0"/>
    <xf numFmtId="0" fontId="1" fillId="0" borderId="0"/>
    <xf numFmtId="0" fontId="3" fillId="0" borderId="0"/>
    <xf numFmtId="0" fontId="2" fillId="0" borderId="0"/>
    <xf numFmtId="0" fontId="2" fillId="0" borderId="0"/>
    <xf numFmtId="42" fontId="1" fillId="0" borderId="0" applyFont="0" applyFill="0" applyBorder="0" applyAlignment="0" applyProtection="0"/>
    <xf numFmtId="0" fontId="1" fillId="0" borderId="0"/>
    <xf numFmtId="0" fontId="1" fillId="0" borderId="0"/>
    <xf numFmtId="44" fontId="1" fillId="0" borderId="0" applyFont="0" applyFill="0" applyBorder="0" applyAlignment="0" applyProtection="0"/>
    <xf numFmtId="42"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cellStyleXfs>
  <cellXfs count="50">
    <xf numFmtId="0" fontId="0" fillId="0" borderId="0" xfId="0"/>
    <xf numFmtId="0" fontId="2" fillId="0" borderId="0" xfId="0" applyFont="1"/>
    <xf numFmtId="0" fontId="1" fillId="0" borderId="0" xfId="0" applyFont="1"/>
    <xf numFmtId="0" fontId="11" fillId="0" borderId="0" xfId="0" applyFont="1" applyFill="1" applyAlignment="1"/>
    <xf numFmtId="0" fontId="12" fillId="0" borderId="0" xfId="0" applyFont="1" applyFill="1"/>
    <xf numFmtId="0" fontId="5" fillId="0" borderId="1" xfId="3" applyFont="1" applyFill="1" applyBorder="1" applyAlignment="1" applyProtection="1">
      <alignment horizontal="center" vertical="center" wrapText="1"/>
    </xf>
    <xf numFmtId="0" fontId="5" fillId="0" borderId="0" xfId="0" applyFont="1" applyFill="1"/>
    <xf numFmtId="0" fontId="5" fillId="0" borderId="1" xfId="7" applyFont="1" applyFill="1" applyBorder="1" applyAlignment="1" applyProtection="1">
      <alignment horizontal="center" vertical="center" wrapText="1"/>
    </xf>
    <xf numFmtId="0" fontId="12" fillId="0" borderId="0" xfId="0" applyFont="1" applyFill="1" applyAlignment="1">
      <alignment horizontal="center" vertical="center" wrapText="1"/>
    </xf>
    <xf numFmtId="0" fontId="5" fillId="0" borderId="0" xfId="0" applyFont="1" applyFill="1" applyBorder="1" applyAlignment="1">
      <alignment wrapText="1"/>
    </xf>
    <xf numFmtId="0" fontId="5" fillId="0" borderId="0" xfId="0" applyFont="1" applyFill="1" applyBorder="1" applyAlignment="1"/>
    <xf numFmtId="0" fontId="5" fillId="0" borderId="0" xfId="0" applyFont="1" applyFill="1" applyAlignment="1"/>
    <xf numFmtId="0" fontId="5" fillId="0" borderId="0" xfId="0" applyFont="1" applyFill="1" applyAlignment="1">
      <alignment horizontal="left" vertical="center"/>
    </xf>
    <xf numFmtId="0" fontId="6" fillId="2" borderId="1" xfId="3" applyFont="1" applyFill="1" applyBorder="1" applyAlignment="1" applyProtection="1">
      <alignment horizontal="center" vertical="center" wrapText="1"/>
      <protection locked="0"/>
    </xf>
    <xf numFmtId="15" fontId="6" fillId="2" borderId="1" xfId="3" applyNumberFormat="1" applyFont="1" applyFill="1" applyBorder="1" applyAlignment="1" applyProtection="1">
      <alignment horizontal="center" vertical="center" wrapText="1"/>
      <protection locked="0"/>
    </xf>
    <xf numFmtId="4" fontId="6" fillId="2" borderId="1" xfId="3" applyNumberFormat="1" applyFont="1" applyFill="1" applyBorder="1" applyAlignment="1" applyProtection="1">
      <alignment horizontal="center" vertical="center" wrapText="1"/>
      <protection locked="0"/>
    </xf>
    <xf numFmtId="4" fontId="6" fillId="2" borderId="1" xfId="3" applyNumberFormat="1" applyFont="1" applyFill="1" applyBorder="1" applyAlignment="1" applyProtection="1">
      <alignment horizontal="right" vertical="center" wrapText="1"/>
      <protection locked="0"/>
    </xf>
    <xf numFmtId="4" fontId="6" fillId="2" borderId="1" xfId="4" applyNumberFormat="1" applyFont="1" applyFill="1" applyBorder="1" applyAlignment="1" applyProtection="1">
      <alignment horizontal="center" vertical="center" wrapText="1"/>
      <protection locked="0"/>
    </xf>
    <xf numFmtId="0" fontId="5" fillId="2" borderId="1" xfId="3" applyFont="1" applyFill="1" applyBorder="1" applyAlignment="1" applyProtection="1">
      <alignment horizontal="center" vertical="center" wrapText="1"/>
      <protection locked="0"/>
    </xf>
    <xf numFmtId="0" fontId="6" fillId="2" borderId="1" xfId="3" applyFont="1" applyFill="1" applyBorder="1" applyAlignment="1" applyProtection="1">
      <alignment horizontal="center" vertical="center" wrapText="1"/>
      <protection locked="0"/>
    </xf>
    <xf numFmtId="0" fontId="6" fillId="2" borderId="1" xfId="7" applyFont="1" applyFill="1" applyBorder="1" applyAlignment="1" applyProtection="1">
      <alignment horizontal="center" vertical="center" wrapText="1"/>
      <protection locked="0"/>
    </xf>
    <xf numFmtId="0" fontId="5" fillId="2" borderId="1" xfId="4" applyFont="1" applyFill="1" applyBorder="1" applyAlignment="1" applyProtection="1">
      <alignment horizontal="center" vertical="center" wrapText="1"/>
      <protection locked="0"/>
    </xf>
    <xf numFmtId="0" fontId="6" fillId="2" borderId="1" xfId="4" applyFont="1" applyFill="1" applyBorder="1" applyAlignment="1" applyProtection="1">
      <alignment horizontal="center" vertical="center" wrapText="1"/>
      <protection locked="0"/>
    </xf>
    <xf numFmtId="4" fontId="6" fillId="2" borderId="1" xfId="4" applyNumberFormat="1" applyFont="1" applyFill="1" applyBorder="1" applyAlignment="1" applyProtection="1">
      <alignment horizontal="right" vertical="center" wrapText="1"/>
      <protection locked="0"/>
    </xf>
    <xf numFmtId="4" fontId="8" fillId="2" borderId="1" xfId="4" applyNumberFormat="1" applyFont="1" applyFill="1" applyBorder="1" applyAlignment="1" applyProtection="1">
      <alignment horizontal="center" vertical="center" wrapText="1"/>
      <protection locked="0"/>
    </xf>
    <xf numFmtId="15" fontId="6" fillId="2" borderId="1" xfId="7" applyNumberFormat="1" applyFont="1" applyFill="1" applyBorder="1" applyAlignment="1" applyProtection="1">
      <alignment horizontal="center" vertical="center" wrapText="1"/>
      <protection locked="0"/>
    </xf>
    <xf numFmtId="4" fontId="6" fillId="2" borderId="1" xfId="7" applyNumberFormat="1" applyFont="1" applyFill="1" applyBorder="1" applyAlignment="1" applyProtection="1">
      <alignment horizontal="center" vertical="center" wrapText="1"/>
      <protection locked="0"/>
    </xf>
    <xf numFmtId="42" fontId="6" fillId="2" borderId="1" xfId="5" applyFont="1" applyFill="1" applyBorder="1" applyAlignment="1" applyProtection="1">
      <alignment horizontal="center" vertical="center" wrapText="1"/>
      <protection locked="0"/>
    </xf>
    <xf numFmtId="4" fontId="6" fillId="2" borderId="1" xfId="3" applyNumberFormat="1" applyFont="1" applyFill="1" applyBorder="1" applyAlignment="1" applyProtection="1">
      <alignment horizontal="justify" vertical="center" wrapText="1"/>
      <protection locked="0"/>
    </xf>
    <xf numFmtId="0" fontId="6" fillId="2" borderId="1" xfId="3" applyFont="1" applyFill="1" applyBorder="1" applyAlignment="1" applyProtection="1">
      <alignment horizontal="center" vertical="center" wrapText="1"/>
      <protection locked="0"/>
    </xf>
    <xf numFmtId="0" fontId="4" fillId="0" borderId="0" xfId="4" applyFont="1" applyFill="1" applyBorder="1" applyAlignment="1" applyProtection="1">
      <alignment horizontal="center" vertical="center" wrapText="1"/>
      <protection locked="0"/>
    </xf>
    <xf numFmtId="0" fontId="13" fillId="0" borderId="0" xfId="0" applyFont="1" applyFill="1" applyAlignment="1">
      <alignment horizontal="left"/>
    </xf>
    <xf numFmtId="0" fontId="14" fillId="0" borderId="0" xfId="0" applyFont="1" applyFill="1" applyAlignment="1">
      <alignment horizontal="left"/>
    </xf>
    <xf numFmtId="0" fontId="15" fillId="0" borderId="0" xfId="0" applyFont="1" applyFill="1" applyAlignment="1">
      <alignment horizontal="left"/>
    </xf>
    <xf numFmtId="0" fontId="6" fillId="2" borderId="3" xfId="3" applyFont="1" applyFill="1" applyBorder="1" applyAlignment="1" applyProtection="1">
      <alignment horizontal="center" vertical="center" wrapText="1"/>
      <protection locked="0"/>
    </xf>
    <xf numFmtId="0" fontId="6" fillId="2" borderId="2" xfId="3" applyFont="1" applyFill="1" applyBorder="1" applyAlignment="1" applyProtection="1">
      <alignment horizontal="center" vertical="center" wrapText="1"/>
      <protection locked="0"/>
    </xf>
    <xf numFmtId="0" fontId="6" fillId="2" borderId="4" xfId="3" applyFont="1" applyFill="1" applyBorder="1" applyAlignment="1" applyProtection="1">
      <alignment horizontal="center" vertical="center" wrapText="1"/>
      <protection locked="0"/>
    </xf>
    <xf numFmtId="0" fontId="12" fillId="0" borderId="0" xfId="0" applyFont="1" applyFill="1" applyBorder="1" applyAlignment="1">
      <alignment horizontal="center"/>
    </xf>
    <xf numFmtId="0" fontId="6" fillId="2" borderId="1" xfId="7" applyFont="1" applyFill="1" applyBorder="1" applyAlignment="1" applyProtection="1">
      <alignment horizontal="center" vertical="center" wrapText="1"/>
      <protection locked="0"/>
    </xf>
    <xf numFmtId="0" fontId="6" fillId="2" borderId="3" xfId="7" applyFont="1" applyFill="1" applyBorder="1" applyAlignment="1" applyProtection="1">
      <alignment horizontal="center" vertical="center" wrapText="1"/>
      <protection locked="0"/>
    </xf>
    <xf numFmtId="0" fontId="6" fillId="2" borderId="2" xfId="7" applyFont="1" applyFill="1" applyBorder="1" applyAlignment="1" applyProtection="1">
      <alignment horizontal="center" vertical="center" wrapText="1"/>
      <protection locked="0"/>
    </xf>
    <xf numFmtId="0" fontId="6" fillId="2" borderId="4" xfId="7" applyFont="1" applyFill="1" applyBorder="1" applyAlignment="1" applyProtection="1">
      <alignment horizontal="center" vertical="center" wrapText="1"/>
      <protection locked="0"/>
    </xf>
    <xf numFmtId="0" fontId="11" fillId="2" borderId="1" xfId="3" applyFont="1" applyFill="1" applyBorder="1" applyAlignment="1" applyProtection="1">
      <alignment horizontal="center" vertical="center" wrapText="1"/>
    </xf>
    <xf numFmtId="4" fontId="6" fillId="2" borderId="1" xfId="3" applyNumberFormat="1" applyFont="1" applyFill="1" applyBorder="1" applyAlignment="1" applyProtection="1">
      <alignment horizontal="center" vertical="center" wrapText="1"/>
      <protection locked="0"/>
    </xf>
    <xf numFmtId="0" fontId="6" fillId="2" borderId="1" xfId="4" applyFont="1" applyFill="1" applyBorder="1" applyAlignment="1" applyProtection="1">
      <alignment horizontal="center" vertical="center" wrapText="1"/>
      <protection locked="0"/>
    </xf>
    <xf numFmtId="0" fontId="7" fillId="0" borderId="0" xfId="3" applyFont="1" applyFill="1" applyBorder="1" applyAlignment="1" applyProtection="1">
      <alignment horizontal="center" vertical="center" wrapText="1"/>
      <protection locked="0"/>
    </xf>
    <xf numFmtId="164" fontId="6" fillId="2" borderId="1" xfId="5" applyNumberFormat="1" applyFont="1" applyFill="1" applyBorder="1" applyAlignment="1" applyProtection="1">
      <alignment horizontal="center" vertical="center" wrapText="1"/>
      <protection locked="0"/>
    </xf>
    <xf numFmtId="0" fontId="17" fillId="2" borderId="1" xfId="7" applyFont="1" applyFill="1" applyBorder="1" applyAlignment="1" applyProtection="1">
      <alignment horizontal="center" vertical="center" wrapText="1"/>
      <protection locked="0"/>
    </xf>
    <xf numFmtId="0" fontId="5" fillId="0" borderId="1" xfId="3" applyFont="1" applyFill="1" applyBorder="1" applyAlignment="1" applyProtection="1">
      <alignment horizontal="center" vertical="center" wrapText="1"/>
    </xf>
    <xf numFmtId="0" fontId="6" fillId="2" borderId="1" xfId="3" applyFont="1" applyFill="1" applyBorder="1" applyAlignment="1" applyProtection="1">
      <alignment horizontal="left" vertical="center" wrapText="1"/>
      <protection locked="0"/>
    </xf>
  </cellXfs>
  <cellStyles count="41">
    <cellStyle name="Estilo 1" xfId="1"/>
    <cellStyle name="Hipervínculo" xfId="37" builtinId="8" hidden="1"/>
    <cellStyle name="Hipervínculo" xfId="39" builtinId="8" hidden="1"/>
    <cellStyle name="Hipervínculo visitado" xfId="38" builtinId="9" hidden="1"/>
    <cellStyle name="Hipervínculo visitado" xfId="40" builtinId="9" hidden="1"/>
    <cellStyle name="Moneda [0]" xfId="5" builtinId="7"/>
    <cellStyle name="Moneda [0] 2" xfId="9"/>
    <cellStyle name="Moneda 10" xfId="16"/>
    <cellStyle name="Moneda 11" xfId="22"/>
    <cellStyle name="Moneda 12" xfId="19"/>
    <cellStyle name="Moneda 13" xfId="20"/>
    <cellStyle name="Moneda 14" xfId="18"/>
    <cellStyle name="Moneda 15" xfId="21"/>
    <cellStyle name="Moneda 16" xfId="27"/>
    <cellStyle name="Moneda 17" xfId="24"/>
    <cellStyle name="Moneda 18" xfId="25"/>
    <cellStyle name="Moneda 19" xfId="23"/>
    <cellStyle name="Moneda 2" xfId="8"/>
    <cellStyle name="Moneda 20" xfId="26"/>
    <cellStyle name="Moneda 21" xfId="28"/>
    <cellStyle name="Moneda 22" xfId="33"/>
    <cellStyle name="Moneda 23" xfId="30"/>
    <cellStyle name="Moneda 24" xfId="31"/>
    <cellStyle name="Moneda 25" xfId="29"/>
    <cellStyle name="Moneda 26" xfId="32"/>
    <cellStyle name="Moneda 27" xfId="36"/>
    <cellStyle name="Moneda 28" xfId="34"/>
    <cellStyle name="Moneda 29" xfId="35"/>
    <cellStyle name="Moneda 3" xfId="14"/>
    <cellStyle name="Moneda 4" xfId="11"/>
    <cellStyle name="Moneda 5" xfId="12"/>
    <cellStyle name="Moneda 6" xfId="10"/>
    <cellStyle name="Moneda 7" xfId="13"/>
    <cellStyle name="Moneda 8" xfId="15"/>
    <cellStyle name="Moneda 9" xfId="17"/>
    <cellStyle name="Normal" xfId="0" builtinId="0"/>
    <cellStyle name="Normal 2" xfId="2"/>
    <cellStyle name="Normal 2 2" xfId="3"/>
    <cellStyle name="Normal 2 2 2" xfId="7"/>
    <cellStyle name="Normal 2 3" xfId="6"/>
    <cellStyle name="Normal 2_EVALUACIÓN TECNICA CONV. PUBLICA No. 009 - 2011 EQUIPOS ROBUSTOS AGO5" xfId="4"/>
  </cellStyles>
  <dxfs count="0"/>
  <tableStyles count="0" defaultTableStyle="TableStyleMedium9" defaultPivotStyle="PivotStyleLight16"/>
  <colors>
    <mruColors>
      <color rgb="FF66FF66"/>
      <color rgb="FF008000"/>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470648</xdr:colOff>
      <xdr:row>2</xdr:row>
      <xdr:rowOff>22412</xdr:rowOff>
    </xdr:from>
    <xdr:to>
      <xdr:col>0</xdr:col>
      <xdr:colOff>1658471</xdr:colOff>
      <xdr:row>6</xdr:row>
      <xdr:rowOff>0</xdr:rowOff>
    </xdr:to>
    <xdr:pic>
      <xdr:nvPicPr>
        <xdr:cNvPr id="3" name="Imagen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0648" y="403412"/>
          <a:ext cx="1187823" cy="17593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VICEADMIN9/AppData/Local/Microsoft/Windows/Temporary%20Internet%20Files/Content.Outlook/GP3KTGP2/EVALUACION%20TECNICA%20REQ%20HAB%20%2008%20DE%202017%20CAMIL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viceaCad11/Downloads/evaluacion%20habilitan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Hoja1"/>
      <sheetName val="Hoja2"/>
    </sheetNames>
    <sheetDataSet>
      <sheetData sheetId="0"/>
      <sheetData sheetId="1"/>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Hoja1"/>
      <sheetName val="Hoja2"/>
    </sheetNames>
    <sheetDataSet>
      <sheetData sheetId="0"/>
      <sheetData sheetId="1"/>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2:CJ48"/>
  <sheetViews>
    <sheetView tabSelected="1" topLeftCell="A3" zoomScale="85" zoomScaleNormal="85" zoomScaleSheetLayoutView="87" workbookViewId="0">
      <pane xSplit="1" ySplit="6" topLeftCell="B21" activePane="bottomRight" state="frozen"/>
      <selection activeCell="AP25" sqref="AP25:AS25"/>
      <selection pane="topRight" activeCell="AP25" sqref="AP25:AS25"/>
      <selection pane="bottomLeft" activeCell="AP25" sqref="AP25:AS25"/>
      <selection pane="bottomRight" activeCell="A25" sqref="A25"/>
    </sheetView>
  </sheetViews>
  <sheetFormatPr baseColWidth="10" defaultColWidth="10.85546875" defaultRowHeight="15" customHeight="1" x14ac:dyDescent="0.2"/>
  <cols>
    <col min="1" max="1" width="38.5703125" style="8" customWidth="1"/>
    <col min="2" max="2" width="15.140625" style="4" customWidth="1"/>
    <col min="3" max="3" width="19.28515625" style="4" customWidth="1"/>
    <col min="4" max="4" width="17.140625" style="4" customWidth="1"/>
    <col min="5" max="5" width="18.7109375" style="4" customWidth="1"/>
    <col min="6" max="6" width="16.42578125" style="4" customWidth="1"/>
    <col min="7" max="7" width="23.42578125" style="4" customWidth="1"/>
    <col min="8" max="8" width="17.28515625" style="4" bestFit="1" customWidth="1"/>
    <col min="9" max="9" width="22.7109375" style="4" customWidth="1"/>
    <col min="10" max="10" width="18.7109375" style="4" customWidth="1"/>
    <col min="11" max="12" width="19.42578125" style="4" customWidth="1"/>
    <col min="13" max="13" width="18.140625" style="4" customWidth="1"/>
    <col min="14" max="14" width="20.42578125" style="4" customWidth="1"/>
    <col min="15" max="15" width="19.28515625" style="4" customWidth="1"/>
    <col min="16" max="16" width="17.28515625" style="4" bestFit="1" customWidth="1"/>
    <col min="17" max="17" width="20.42578125" style="4" customWidth="1"/>
    <col min="18" max="21" width="20.140625" style="4" customWidth="1"/>
    <col min="22" max="22" width="20.42578125" style="4" customWidth="1"/>
    <col min="23" max="23" width="19.7109375" style="4" customWidth="1"/>
    <col min="24" max="25" width="17.28515625" style="4" customWidth="1"/>
    <col min="26" max="26" width="18.85546875" style="4" customWidth="1"/>
    <col min="27" max="27" width="19.28515625" style="4" customWidth="1"/>
    <col min="28" max="28" width="16.7109375" style="4" bestFit="1" customWidth="1"/>
    <col min="29" max="29" width="24.7109375" style="4" customWidth="1"/>
    <col min="30" max="33" width="19.42578125" style="4" customWidth="1"/>
    <col min="34" max="34" width="22.140625" style="4" customWidth="1"/>
    <col min="35" max="35" width="20.140625" style="4" customWidth="1"/>
    <col min="36" max="36" width="21.140625" style="4" customWidth="1"/>
    <col min="37" max="37" width="25.140625" style="4" customWidth="1"/>
    <col min="38" max="45" width="18" style="4" customWidth="1"/>
    <col min="46" max="46" width="18.7109375" style="4" customWidth="1"/>
    <col min="47" max="48" width="19.42578125" style="4" customWidth="1"/>
    <col min="49" max="49" width="18.140625" style="4" customWidth="1"/>
    <col min="50" max="57" width="18" style="4" customWidth="1"/>
    <col min="58" max="58" width="22.85546875" style="4" customWidth="1"/>
    <col min="59" max="59" width="20.140625" style="4" customWidth="1"/>
    <col min="60" max="61" width="17.140625" style="4" customWidth="1"/>
    <col min="62" max="65" width="18" style="4" customWidth="1"/>
    <col min="66" max="16384" width="10.85546875" style="4"/>
  </cols>
  <sheetData>
    <row r="2" spans="1:88" ht="15" customHeight="1" x14ac:dyDescent="0.25">
      <c r="A2" s="3" t="s">
        <v>0</v>
      </c>
    </row>
    <row r="3" spans="1:88" ht="39.950000000000003" customHeight="1" x14ac:dyDescent="0.35">
      <c r="A3" s="3"/>
      <c r="B3" s="31" t="s">
        <v>42</v>
      </c>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row>
    <row r="4" spans="1:88" ht="39.950000000000003" customHeight="1" x14ac:dyDescent="0.3">
      <c r="A4" s="3"/>
      <c r="B4" s="32" t="s">
        <v>70</v>
      </c>
      <c r="C4" s="32"/>
      <c r="D4" s="32"/>
      <c r="E4" s="32"/>
      <c r="F4" s="32"/>
      <c r="G4" s="32"/>
      <c r="H4" s="32"/>
      <c r="I4" s="32"/>
      <c r="J4" s="32"/>
      <c r="K4" s="32"/>
      <c r="L4" s="32"/>
      <c r="M4" s="32"/>
      <c r="N4" s="32"/>
      <c r="O4" s="32"/>
      <c r="P4" s="32"/>
      <c r="Q4" s="32"/>
      <c r="R4" s="32"/>
      <c r="S4" s="32"/>
      <c r="T4" s="32"/>
      <c r="U4" s="32"/>
      <c r="V4" s="32"/>
      <c r="W4" s="32"/>
      <c r="X4" s="32"/>
      <c r="Y4" s="32"/>
      <c r="Z4" s="32"/>
      <c r="AA4" s="32"/>
      <c r="AB4" s="32"/>
      <c r="AC4" s="32"/>
      <c r="AD4" s="32"/>
      <c r="AE4" s="32"/>
      <c r="AF4" s="32"/>
      <c r="AG4" s="32"/>
      <c r="AH4" s="32"/>
      <c r="AI4" s="32"/>
      <c r="AJ4" s="32"/>
      <c r="AK4" s="32"/>
      <c r="AL4" s="32"/>
      <c r="AM4" s="32"/>
      <c r="AN4" s="32"/>
      <c r="AO4" s="32"/>
      <c r="AP4" s="32"/>
      <c r="AQ4" s="32"/>
      <c r="AR4" s="32"/>
      <c r="AS4" s="32"/>
      <c r="AT4" s="32"/>
      <c r="AU4" s="32"/>
      <c r="AV4" s="32"/>
      <c r="AW4" s="32"/>
      <c r="AX4" s="32"/>
      <c r="AY4" s="32"/>
      <c r="AZ4" s="32"/>
      <c r="BA4" s="32"/>
      <c r="BB4" s="32"/>
      <c r="BC4" s="32"/>
      <c r="BD4" s="32"/>
      <c r="BE4" s="32"/>
      <c r="BF4" s="32"/>
      <c r="BG4" s="32"/>
      <c r="BH4" s="32"/>
      <c r="BI4" s="32"/>
      <c r="BJ4" s="32"/>
      <c r="BK4" s="32"/>
      <c r="BL4" s="32"/>
      <c r="BM4" s="32"/>
    </row>
    <row r="5" spans="1:88" ht="39.950000000000003" customHeight="1" x14ac:dyDescent="0.25">
      <c r="A5" s="3"/>
      <c r="B5" s="33" t="s">
        <v>71</v>
      </c>
      <c r="C5" s="33"/>
      <c r="D5" s="33"/>
      <c r="E5" s="33"/>
      <c r="F5" s="33"/>
      <c r="G5" s="33"/>
      <c r="H5" s="33"/>
      <c r="I5" s="33"/>
      <c r="J5" s="33"/>
      <c r="K5" s="33"/>
      <c r="L5" s="33"/>
      <c r="M5" s="33"/>
      <c r="N5" s="33"/>
      <c r="O5" s="33"/>
      <c r="P5" s="33"/>
      <c r="Q5" s="33"/>
      <c r="R5" s="33"/>
      <c r="S5" s="33"/>
      <c r="T5" s="33"/>
      <c r="U5" s="33"/>
      <c r="V5" s="33"/>
      <c r="W5" s="33"/>
      <c r="X5" s="33"/>
      <c r="Y5" s="33"/>
      <c r="Z5" s="33"/>
      <c r="AA5" s="33"/>
      <c r="AB5" s="33"/>
      <c r="AC5" s="33"/>
      <c r="AD5" s="33"/>
      <c r="AE5" s="33"/>
      <c r="AF5" s="33"/>
      <c r="AG5" s="33"/>
      <c r="AH5" s="33"/>
      <c r="AI5" s="33"/>
      <c r="AJ5" s="33"/>
      <c r="AK5" s="33"/>
      <c r="AL5" s="33"/>
      <c r="AM5" s="33"/>
      <c r="AN5" s="33"/>
      <c r="AO5" s="33"/>
      <c r="AP5" s="33"/>
      <c r="AQ5" s="33"/>
      <c r="AR5" s="33"/>
      <c r="AS5" s="33"/>
      <c r="AT5" s="33"/>
      <c r="AU5" s="33"/>
      <c r="AV5" s="33"/>
      <c r="AW5" s="33"/>
      <c r="AX5" s="33"/>
      <c r="AY5" s="33"/>
      <c r="AZ5" s="33"/>
      <c r="BA5" s="33"/>
      <c r="BB5" s="33"/>
      <c r="BC5" s="33"/>
      <c r="BD5" s="33"/>
      <c r="BE5" s="33"/>
      <c r="BF5" s="33"/>
      <c r="BG5" s="33"/>
      <c r="BH5" s="33"/>
      <c r="BI5" s="33"/>
      <c r="BJ5" s="33"/>
      <c r="BK5" s="33"/>
      <c r="BL5" s="33"/>
      <c r="BM5" s="33"/>
    </row>
    <row r="6" spans="1:88" ht="21" customHeight="1" x14ac:dyDescent="0.25">
      <c r="A6" s="3"/>
      <c r="B6" s="33"/>
      <c r="C6" s="33"/>
      <c r="D6" s="33"/>
      <c r="E6" s="33"/>
      <c r="F6" s="33"/>
      <c r="G6" s="33"/>
      <c r="H6" s="33"/>
      <c r="I6" s="33"/>
      <c r="J6" s="33"/>
      <c r="K6" s="33"/>
      <c r="L6" s="33"/>
      <c r="M6" s="33"/>
      <c r="N6" s="33"/>
      <c r="O6" s="33"/>
      <c r="P6" s="33"/>
      <c r="Q6" s="33"/>
      <c r="R6" s="33"/>
      <c r="S6" s="33"/>
      <c r="T6" s="33"/>
      <c r="U6" s="33"/>
      <c r="V6" s="33"/>
      <c r="W6" s="33"/>
      <c r="X6" s="33"/>
      <c r="Y6" s="33"/>
      <c r="Z6" s="33"/>
      <c r="AA6" s="33"/>
      <c r="AB6" s="33"/>
      <c r="AC6" s="33"/>
      <c r="AD6" s="33"/>
      <c r="AE6" s="33"/>
      <c r="AF6" s="33"/>
      <c r="AG6" s="33"/>
      <c r="AH6" s="33"/>
      <c r="AI6" s="33"/>
      <c r="AJ6" s="33"/>
      <c r="AK6" s="33"/>
      <c r="AL6" s="33"/>
      <c r="AM6" s="33"/>
      <c r="AN6" s="33"/>
      <c r="AO6" s="33"/>
      <c r="AP6" s="33"/>
      <c r="AQ6" s="33"/>
      <c r="AR6" s="33"/>
      <c r="AS6" s="33"/>
      <c r="AT6" s="33"/>
      <c r="AU6" s="33"/>
      <c r="AV6" s="33"/>
      <c r="AW6" s="33"/>
      <c r="AX6" s="33"/>
      <c r="AY6" s="33"/>
      <c r="AZ6" s="33"/>
      <c r="BA6" s="33"/>
      <c r="BB6" s="33"/>
      <c r="BC6" s="33"/>
      <c r="BD6" s="33"/>
      <c r="BE6" s="33"/>
      <c r="BF6" s="33"/>
      <c r="BG6" s="33"/>
      <c r="BH6" s="33"/>
      <c r="BI6" s="33"/>
      <c r="BJ6" s="33"/>
      <c r="BK6" s="33"/>
      <c r="BL6" s="33"/>
      <c r="BM6" s="33"/>
    </row>
    <row r="7" spans="1:88" ht="15" customHeight="1" x14ac:dyDescent="0.2">
      <c r="A7" s="48" t="s">
        <v>1</v>
      </c>
      <c r="B7" s="42" t="s">
        <v>27</v>
      </c>
      <c r="C7" s="42"/>
      <c r="D7" s="42"/>
      <c r="E7" s="42"/>
      <c r="F7" s="42" t="s">
        <v>17</v>
      </c>
      <c r="G7" s="42"/>
      <c r="H7" s="42"/>
      <c r="I7" s="42"/>
      <c r="J7" s="42" t="s">
        <v>29</v>
      </c>
      <c r="K7" s="42"/>
      <c r="L7" s="42"/>
      <c r="M7" s="42"/>
      <c r="N7" s="42" t="s">
        <v>31</v>
      </c>
      <c r="O7" s="42"/>
      <c r="P7" s="42"/>
      <c r="Q7" s="42"/>
      <c r="R7" s="42" t="s">
        <v>28</v>
      </c>
      <c r="S7" s="42"/>
      <c r="T7" s="42"/>
      <c r="U7" s="42"/>
      <c r="V7" s="42" t="s">
        <v>34</v>
      </c>
      <c r="W7" s="42"/>
      <c r="X7" s="42"/>
      <c r="Y7" s="42"/>
      <c r="Z7" s="42" t="s">
        <v>66</v>
      </c>
      <c r="AA7" s="42"/>
      <c r="AB7" s="42"/>
      <c r="AC7" s="42"/>
      <c r="AD7" s="42" t="s">
        <v>18</v>
      </c>
      <c r="AE7" s="42"/>
      <c r="AF7" s="42"/>
      <c r="AG7" s="42"/>
      <c r="AH7" s="42" t="s">
        <v>30</v>
      </c>
      <c r="AI7" s="42"/>
      <c r="AJ7" s="42"/>
      <c r="AK7" s="42"/>
      <c r="AL7" s="42" t="s">
        <v>26</v>
      </c>
      <c r="AM7" s="42"/>
      <c r="AN7" s="42"/>
      <c r="AO7" s="42"/>
      <c r="AP7" s="42" t="s">
        <v>14</v>
      </c>
      <c r="AQ7" s="42"/>
      <c r="AR7" s="42"/>
      <c r="AS7" s="42"/>
      <c r="AT7" s="42" t="s">
        <v>67</v>
      </c>
      <c r="AU7" s="42"/>
      <c r="AV7" s="42"/>
      <c r="AW7" s="42"/>
      <c r="AX7" s="42" t="s">
        <v>35</v>
      </c>
      <c r="AY7" s="42"/>
      <c r="AZ7" s="42"/>
      <c r="BA7" s="42"/>
      <c r="BB7" s="42" t="s">
        <v>68</v>
      </c>
      <c r="BC7" s="42"/>
      <c r="BD7" s="42"/>
      <c r="BE7" s="42"/>
      <c r="BF7" s="42" t="s">
        <v>69</v>
      </c>
      <c r="BG7" s="42"/>
      <c r="BH7" s="42"/>
      <c r="BI7" s="42"/>
      <c r="BJ7" s="42" t="s">
        <v>32</v>
      </c>
      <c r="BK7" s="42"/>
      <c r="BL7" s="42"/>
      <c r="BM7" s="42"/>
    </row>
    <row r="8" spans="1:88" ht="21" customHeight="1" x14ac:dyDescent="0.2">
      <c r="A8" s="48"/>
      <c r="B8" s="42"/>
      <c r="C8" s="42"/>
      <c r="D8" s="42"/>
      <c r="E8" s="42"/>
      <c r="F8" s="42"/>
      <c r="G8" s="42"/>
      <c r="H8" s="42"/>
      <c r="I8" s="42"/>
      <c r="J8" s="42"/>
      <c r="K8" s="42"/>
      <c r="L8" s="42"/>
      <c r="M8" s="42"/>
      <c r="N8" s="42"/>
      <c r="O8" s="42"/>
      <c r="P8" s="42"/>
      <c r="Q8" s="42"/>
      <c r="R8" s="42"/>
      <c r="S8" s="42"/>
      <c r="T8" s="42"/>
      <c r="U8" s="42"/>
      <c r="V8" s="42"/>
      <c r="W8" s="42"/>
      <c r="X8" s="42"/>
      <c r="Y8" s="42"/>
      <c r="Z8" s="42"/>
      <c r="AA8" s="42"/>
      <c r="AB8" s="42"/>
      <c r="AC8" s="42"/>
      <c r="AD8" s="42"/>
      <c r="AE8" s="42"/>
      <c r="AF8" s="42"/>
      <c r="AG8" s="42"/>
      <c r="AH8" s="42"/>
      <c r="AI8" s="42"/>
      <c r="AJ8" s="42"/>
      <c r="AK8" s="42"/>
      <c r="AL8" s="42"/>
      <c r="AM8" s="42"/>
      <c r="AN8" s="42"/>
      <c r="AO8" s="42"/>
      <c r="AP8" s="42"/>
      <c r="AQ8" s="42"/>
      <c r="AR8" s="42"/>
      <c r="AS8" s="42"/>
      <c r="AT8" s="42"/>
      <c r="AU8" s="42"/>
      <c r="AV8" s="42"/>
      <c r="AW8" s="42"/>
      <c r="AX8" s="42"/>
      <c r="AY8" s="42"/>
      <c r="AZ8" s="42"/>
      <c r="BA8" s="42"/>
      <c r="BB8" s="42"/>
      <c r="BC8" s="42"/>
      <c r="BD8" s="42"/>
      <c r="BE8" s="42"/>
      <c r="BF8" s="42"/>
      <c r="BG8" s="42"/>
      <c r="BH8" s="42"/>
      <c r="BI8" s="42"/>
      <c r="BJ8" s="42"/>
      <c r="BK8" s="42"/>
      <c r="BL8" s="42"/>
      <c r="BM8" s="42"/>
    </row>
    <row r="9" spans="1:88" s="6" customFormat="1" ht="56.25" customHeight="1" x14ac:dyDescent="0.2">
      <c r="A9" s="5" t="s">
        <v>2</v>
      </c>
      <c r="B9" s="18" t="s">
        <v>3</v>
      </c>
      <c r="C9" s="18" t="s">
        <v>88</v>
      </c>
      <c r="D9" s="18" t="s">
        <v>4</v>
      </c>
      <c r="E9" s="18" t="s">
        <v>5</v>
      </c>
      <c r="F9" s="18" t="s">
        <v>3</v>
      </c>
      <c r="G9" s="18" t="s">
        <v>88</v>
      </c>
      <c r="H9" s="18" t="s">
        <v>4</v>
      </c>
      <c r="I9" s="18" t="s">
        <v>5</v>
      </c>
      <c r="J9" s="18" t="s">
        <v>3</v>
      </c>
      <c r="K9" s="18" t="s">
        <v>88</v>
      </c>
      <c r="L9" s="18" t="s">
        <v>4</v>
      </c>
      <c r="M9" s="18" t="s">
        <v>5</v>
      </c>
      <c r="N9" s="18" t="s">
        <v>3</v>
      </c>
      <c r="O9" s="18" t="s">
        <v>88</v>
      </c>
      <c r="P9" s="18" t="s">
        <v>4</v>
      </c>
      <c r="Q9" s="18" t="s">
        <v>5</v>
      </c>
      <c r="R9" s="18" t="s">
        <v>3</v>
      </c>
      <c r="S9" s="18" t="s">
        <v>88</v>
      </c>
      <c r="T9" s="18" t="s">
        <v>4</v>
      </c>
      <c r="U9" s="18" t="s">
        <v>5</v>
      </c>
      <c r="V9" s="18" t="s">
        <v>3</v>
      </c>
      <c r="W9" s="18" t="s">
        <v>88</v>
      </c>
      <c r="X9" s="18" t="s">
        <v>4</v>
      </c>
      <c r="Y9" s="18" t="s">
        <v>5</v>
      </c>
      <c r="Z9" s="18" t="s">
        <v>3</v>
      </c>
      <c r="AA9" s="18" t="s">
        <v>88</v>
      </c>
      <c r="AB9" s="18" t="s">
        <v>4</v>
      </c>
      <c r="AC9" s="18" t="s">
        <v>5</v>
      </c>
      <c r="AD9" s="18" t="s">
        <v>3</v>
      </c>
      <c r="AE9" s="18" t="s">
        <v>88</v>
      </c>
      <c r="AF9" s="18" t="s">
        <v>4</v>
      </c>
      <c r="AG9" s="18" t="s">
        <v>5</v>
      </c>
      <c r="AH9" s="18" t="s">
        <v>3</v>
      </c>
      <c r="AI9" s="18" t="s">
        <v>88</v>
      </c>
      <c r="AJ9" s="18" t="s">
        <v>4</v>
      </c>
      <c r="AK9" s="18" t="s">
        <v>5</v>
      </c>
      <c r="AL9" s="18" t="s">
        <v>3</v>
      </c>
      <c r="AM9" s="18" t="s">
        <v>88</v>
      </c>
      <c r="AN9" s="18" t="s">
        <v>4</v>
      </c>
      <c r="AO9" s="18" t="s">
        <v>5</v>
      </c>
      <c r="AP9" s="18" t="s">
        <v>3</v>
      </c>
      <c r="AQ9" s="18" t="s">
        <v>88</v>
      </c>
      <c r="AR9" s="18" t="s">
        <v>4</v>
      </c>
      <c r="AS9" s="18" t="s">
        <v>5</v>
      </c>
      <c r="AT9" s="18" t="s">
        <v>3</v>
      </c>
      <c r="AU9" s="18" t="s">
        <v>88</v>
      </c>
      <c r="AV9" s="18" t="s">
        <v>4</v>
      </c>
      <c r="AW9" s="18" t="s">
        <v>5</v>
      </c>
      <c r="AX9" s="21" t="s">
        <v>3</v>
      </c>
      <c r="AY9" s="18" t="s">
        <v>88</v>
      </c>
      <c r="AZ9" s="21" t="s">
        <v>4</v>
      </c>
      <c r="BA9" s="21" t="s">
        <v>5</v>
      </c>
      <c r="BB9" s="21" t="s">
        <v>3</v>
      </c>
      <c r="BC9" s="18" t="s">
        <v>88</v>
      </c>
      <c r="BD9" s="21" t="s">
        <v>4</v>
      </c>
      <c r="BE9" s="21" t="s">
        <v>5</v>
      </c>
      <c r="BF9" s="18" t="s">
        <v>3</v>
      </c>
      <c r="BG9" s="18" t="s">
        <v>88</v>
      </c>
      <c r="BH9" s="18" t="s">
        <v>4</v>
      </c>
      <c r="BI9" s="18" t="s">
        <v>5</v>
      </c>
      <c r="BJ9" s="21" t="s">
        <v>3</v>
      </c>
      <c r="BK9" s="18" t="s">
        <v>88</v>
      </c>
      <c r="BL9" s="21" t="s">
        <v>4</v>
      </c>
      <c r="BM9" s="21" t="s">
        <v>5</v>
      </c>
    </row>
    <row r="10" spans="1:88" ht="88.5" customHeight="1" x14ac:dyDescent="0.2">
      <c r="A10" s="5">
        <v>1</v>
      </c>
      <c r="B10" s="13" t="s">
        <v>62</v>
      </c>
      <c r="C10" s="14" t="s">
        <v>80</v>
      </c>
      <c r="D10" s="15">
        <v>29788080</v>
      </c>
      <c r="E10" s="15" t="s">
        <v>10</v>
      </c>
      <c r="F10" s="13" t="s">
        <v>42</v>
      </c>
      <c r="G10" s="14" t="s">
        <v>74</v>
      </c>
      <c r="H10" s="15">
        <v>331177680</v>
      </c>
      <c r="I10" s="15" t="s">
        <v>10</v>
      </c>
      <c r="J10" s="13" t="s">
        <v>48</v>
      </c>
      <c r="K10" s="14" t="s">
        <v>83</v>
      </c>
      <c r="L10" s="15">
        <v>1061972485</v>
      </c>
      <c r="M10" s="15" t="s">
        <v>10</v>
      </c>
      <c r="N10" s="19" t="s">
        <v>64</v>
      </c>
      <c r="O10" s="14" t="s">
        <v>134</v>
      </c>
      <c r="P10" s="15">
        <v>705839584</v>
      </c>
      <c r="Q10" s="15" t="s">
        <v>10</v>
      </c>
      <c r="R10" s="20" t="s">
        <v>59</v>
      </c>
      <c r="S10" s="25">
        <v>41919</v>
      </c>
      <c r="T10" s="26">
        <v>125000000</v>
      </c>
      <c r="U10" s="15" t="s">
        <v>10</v>
      </c>
      <c r="V10" s="19" t="s">
        <v>52</v>
      </c>
      <c r="W10" s="14">
        <v>41610</v>
      </c>
      <c r="X10" s="15">
        <v>707234600</v>
      </c>
      <c r="Y10" s="15" t="s">
        <v>10</v>
      </c>
      <c r="Z10" s="19" t="s">
        <v>153</v>
      </c>
      <c r="AA10" s="14" t="s">
        <v>154</v>
      </c>
      <c r="AB10" s="27">
        <v>71456000</v>
      </c>
      <c r="AC10" s="15" t="s">
        <v>10</v>
      </c>
      <c r="AD10" s="19" t="s">
        <v>42</v>
      </c>
      <c r="AE10" s="14" t="s">
        <v>115</v>
      </c>
      <c r="AF10" s="15">
        <v>280256000</v>
      </c>
      <c r="AG10" s="15" t="s">
        <v>10</v>
      </c>
      <c r="AH10" s="19" t="s">
        <v>55</v>
      </c>
      <c r="AI10" s="14" t="s">
        <v>96</v>
      </c>
      <c r="AJ10" s="15">
        <v>147817553</v>
      </c>
      <c r="AK10" s="15" t="s">
        <v>10</v>
      </c>
      <c r="AL10" s="20" t="s">
        <v>42</v>
      </c>
      <c r="AM10" s="25" t="s">
        <v>148</v>
      </c>
      <c r="AN10" s="26">
        <v>196492400</v>
      </c>
      <c r="AO10" s="15" t="s">
        <v>10</v>
      </c>
      <c r="AP10" s="20" t="s">
        <v>56</v>
      </c>
      <c r="AQ10" s="25" t="s">
        <v>115</v>
      </c>
      <c r="AR10" s="27">
        <v>473981800</v>
      </c>
      <c r="AS10" s="26" t="s">
        <v>10</v>
      </c>
      <c r="AT10" s="19" t="s">
        <v>129</v>
      </c>
      <c r="AU10" s="14" t="s">
        <v>130</v>
      </c>
      <c r="AV10" s="15">
        <v>175263583</v>
      </c>
      <c r="AW10" s="15" t="s">
        <v>10</v>
      </c>
      <c r="AX10" s="20" t="s">
        <v>58</v>
      </c>
      <c r="AY10" s="25" t="s">
        <v>103</v>
      </c>
      <c r="AZ10" s="26">
        <v>844846200</v>
      </c>
      <c r="BA10" s="15" t="s">
        <v>10</v>
      </c>
      <c r="BB10" s="19" t="s">
        <v>89</v>
      </c>
      <c r="BC10" s="14" t="s">
        <v>90</v>
      </c>
      <c r="BD10" s="15">
        <v>559950000</v>
      </c>
      <c r="BE10" s="15" t="s">
        <v>10</v>
      </c>
      <c r="BF10" s="20" t="s">
        <v>140</v>
      </c>
      <c r="BG10" s="25">
        <v>42978</v>
      </c>
      <c r="BH10" s="26">
        <v>1628756044</v>
      </c>
      <c r="BI10" s="26" t="s">
        <v>141</v>
      </c>
      <c r="BJ10" s="19" t="s">
        <v>123</v>
      </c>
      <c r="BK10" s="14" t="s">
        <v>124</v>
      </c>
      <c r="BL10" s="15">
        <v>59440500</v>
      </c>
      <c r="BM10" s="15" t="s">
        <v>10</v>
      </c>
      <c r="BN10" s="6"/>
      <c r="BO10" s="6"/>
      <c r="BP10" s="6"/>
      <c r="BQ10" s="6"/>
      <c r="BR10" s="6"/>
      <c r="BS10" s="6"/>
      <c r="BT10" s="6"/>
      <c r="BU10" s="6"/>
      <c r="BV10" s="6"/>
      <c r="BW10" s="6"/>
      <c r="BX10" s="6"/>
      <c r="BY10" s="6"/>
      <c r="BZ10" s="6"/>
      <c r="CA10" s="6"/>
      <c r="CB10" s="6"/>
      <c r="CC10" s="6"/>
      <c r="CD10" s="6"/>
      <c r="CE10" s="6"/>
      <c r="CF10" s="6"/>
      <c r="CG10" s="6"/>
      <c r="CH10" s="6"/>
      <c r="CI10" s="6"/>
      <c r="CJ10" s="6"/>
    </row>
    <row r="11" spans="1:88" ht="66" customHeight="1" x14ac:dyDescent="0.2">
      <c r="A11" s="5">
        <v>2</v>
      </c>
      <c r="B11" s="13" t="s">
        <v>62</v>
      </c>
      <c r="C11" s="14" t="s">
        <v>79</v>
      </c>
      <c r="D11" s="15">
        <v>100050000</v>
      </c>
      <c r="E11" s="15" t="s">
        <v>10</v>
      </c>
      <c r="F11" s="13" t="s">
        <v>42</v>
      </c>
      <c r="G11" s="14" t="s">
        <v>75</v>
      </c>
      <c r="H11" s="15">
        <v>371355440</v>
      </c>
      <c r="I11" s="15" t="s">
        <v>10</v>
      </c>
      <c r="J11" s="13" t="s">
        <v>49</v>
      </c>
      <c r="K11" s="14" t="s">
        <v>84</v>
      </c>
      <c r="L11" s="15">
        <v>627743280</v>
      </c>
      <c r="M11" s="15" t="s">
        <v>10</v>
      </c>
      <c r="N11" s="19" t="s">
        <v>51</v>
      </c>
      <c r="O11" s="14" t="s">
        <v>135</v>
      </c>
      <c r="P11" s="15">
        <v>5667687384</v>
      </c>
      <c r="Q11" s="15" t="s">
        <v>10</v>
      </c>
      <c r="R11" s="20" t="s">
        <v>60</v>
      </c>
      <c r="S11" s="25">
        <v>42509</v>
      </c>
      <c r="T11" s="26">
        <v>151687400</v>
      </c>
      <c r="U11" s="15" t="s">
        <v>10</v>
      </c>
      <c r="V11" s="19" t="s">
        <v>53</v>
      </c>
      <c r="W11" s="14" t="s">
        <v>110</v>
      </c>
      <c r="X11" s="15">
        <v>136578400</v>
      </c>
      <c r="Y11" s="15" t="s">
        <v>10</v>
      </c>
      <c r="Z11" s="19" t="s">
        <v>155</v>
      </c>
      <c r="AA11" s="14" t="s">
        <v>156</v>
      </c>
      <c r="AB11" s="27">
        <v>31746344</v>
      </c>
      <c r="AC11" s="15" t="s">
        <v>158</v>
      </c>
      <c r="AD11" s="19" t="s">
        <v>45</v>
      </c>
      <c r="AE11" s="14" t="s">
        <v>119</v>
      </c>
      <c r="AF11" s="15">
        <v>1711345860</v>
      </c>
      <c r="AG11" s="15" t="s">
        <v>10</v>
      </c>
      <c r="AH11" s="19" t="s">
        <v>97</v>
      </c>
      <c r="AI11" s="14" t="s">
        <v>98</v>
      </c>
      <c r="AJ11" s="15">
        <v>225654160</v>
      </c>
      <c r="AK11" s="15" t="s">
        <v>10</v>
      </c>
      <c r="AL11" s="20" t="s">
        <v>57</v>
      </c>
      <c r="AM11" s="25" t="s">
        <v>149</v>
      </c>
      <c r="AN11" s="26">
        <v>69696539</v>
      </c>
      <c r="AO11" s="15" t="s">
        <v>10</v>
      </c>
      <c r="AP11" s="20" t="s">
        <v>116</v>
      </c>
      <c r="AQ11" s="25" t="s">
        <v>117</v>
      </c>
      <c r="AR11" s="27">
        <v>243901200</v>
      </c>
      <c r="AS11" s="26" t="s">
        <v>10</v>
      </c>
      <c r="AT11" s="20" t="s">
        <v>56</v>
      </c>
      <c r="AU11" s="14" t="s">
        <v>131</v>
      </c>
      <c r="AV11" s="15">
        <v>68644160</v>
      </c>
      <c r="AW11" s="15" t="s">
        <v>10</v>
      </c>
      <c r="AX11" s="20" t="s">
        <v>41</v>
      </c>
      <c r="AY11" s="25" t="s">
        <v>104</v>
      </c>
      <c r="AZ11" s="26">
        <v>709720760</v>
      </c>
      <c r="BA11" s="15" t="s">
        <v>10</v>
      </c>
      <c r="BB11" s="19" t="s">
        <v>91</v>
      </c>
      <c r="BC11" s="14" t="s">
        <v>92</v>
      </c>
      <c r="BD11" s="15">
        <v>381290000</v>
      </c>
      <c r="BE11" s="15" t="s">
        <v>10</v>
      </c>
      <c r="BF11" s="20" t="s">
        <v>142</v>
      </c>
      <c r="BG11" s="25" t="s">
        <v>143</v>
      </c>
      <c r="BH11" s="26">
        <v>9259933901</v>
      </c>
      <c r="BI11" s="26" t="s">
        <v>144</v>
      </c>
      <c r="BJ11" s="19" t="s">
        <v>125</v>
      </c>
      <c r="BK11" s="14" t="s">
        <v>126</v>
      </c>
      <c r="BL11" s="15">
        <v>147536200</v>
      </c>
      <c r="BM11" s="15" t="s">
        <v>10</v>
      </c>
      <c r="BN11" s="6"/>
      <c r="BO11" s="6"/>
      <c r="BP11" s="6"/>
      <c r="BQ11" s="6"/>
      <c r="BR11" s="6"/>
      <c r="BS11" s="6"/>
      <c r="BT11" s="6"/>
      <c r="BU11" s="6"/>
      <c r="BV11" s="6"/>
      <c r="BW11" s="6"/>
      <c r="BX11" s="6"/>
      <c r="BY11" s="6"/>
      <c r="BZ11" s="6"/>
      <c r="CA11" s="6"/>
      <c r="CB11" s="6"/>
      <c r="CC11" s="6"/>
      <c r="CD11" s="6"/>
      <c r="CE11" s="6"/>
      <c r="CF11" s="6"/>
      <c r="CG11" s="6"/>
      <c r="CH11" s="6"/>
      <c r="CI11" s="6"/>
      <c r="CJ11" s="6"/>
    </row>
    <row r="12" spans="1:88" ht="52.5" customHeight="1" x14ac:dyDescent="0.2">
      <c r="A12" s="5">
        <v>3</v>
      </c>
      <c r="B12" s="13" t="s">
        <v>43</v>
      </c>
      <c r="C12" s="14" t="s">
        <v>81</v>
      </c>
      <c r="D12" s="15">
        <v>165000000</v>
      </c>
      <c r="E12" s="15" t="s">
        <v>10</v>
      </c>
      <c r="F12" s="13" t="s">
        <v>77</v>
      </c>
      <c r="G12" s="14" t="s">
        <v>76</v>
      </c>
      <c r="H12" s="15">
        <v>736864480</v>
      </c>
      <c r="I12" s="15" t="s">
        <v>10</v>
      </c>
      <c r="J12" s="13" t="s">
        <v>50</v>
      </c>
      <c r="K12" s="14" t="s">
        <v>85</v>
      </c>
      <c r="L12" s="15">
        <v>212228212</v>
      </c>
      <c r="M12" s="15" t="s">
        <v>10</v>
      </c>
      <c r="N12" s="19" t="s">
        <v>136</v>
      </c>
      <c r="O12" s="14" t="s">
        <v>137</v>
      </c>
      <c r="P12" s="15">
        <v>1090729926</v>
      </c>
      <c r="Q12" s="15" t="s">
        <v>10</v>
      </c>
      <c r="R12" s="20" t="s">
        <v>61</v>
      </c>
      <c r="S12" s="25">
        <v>41638</v>
      </c>
      <c r="T12" s="26">
        <v>43430400</v>
      </c>
      <c r="U12" s="15" t="s">
        <v>10</v>
      </c>
      <c r="V12" s="19" t="s">
        <v>54</v>
      </c>
      <c r="W12" s="14" t="s">
        <v>111</v>
      </c>
      <c r="X12" s="15">
        <v>65076000</v>
      </c>
      <c r="Y12" s="15" t="s">
        <v>10</v>
      </c>
      <c r="Z12" s="19"/>
      <c r="AA12" s="14"/>
      <c r="AB12" s="27"/>
      <c r="AC12" s="15"/>
      <c r="AD12" s="19" t="s">
        <v>120</v>
      </c>
      <c r="AE12" s="14" t="s">
        <v>121</v>
      </c>
      <c r="AF12" s="15">
        <v>137339334</v>
      </c>
      <c r="AG12" s="15" t="s">
        <v>10</v>
      </c>
      <c r="AH12" s="19" t="s">
        <v>99</v>
      </c>
      <c r="AI12" s="14" t="s">
        <v>100</v>
      </c>
      <c r="AJ12" s="15">
        <v>99600000</v>
      </c>
      <c r="AK12" s="15" t="s">
        <v>10</v>
      </c>
      <c r="AL12" s="20" t="s">
        <v>46</v>
      </c>
      <c r="AM12" s="25" t="s">
        <v>150</v>
      </c>
      <c r="AN12" s="26">
        <v>110365234</v>
      </c>
      <c r="AO12" s="15" t="s">
        <v>10</v>
      </c>
      <c r="AP12" s="20" t="s">
        <v>44</v>
      </c>
      <c r="AQ12" s="25" t="s">
        <v>114</v>
      </c>
      <c r="AR12" s="27">
        <v>605143000</v>
      </c>
      <c r="AS12" s="26" t="s">
        <v>10</v>
      </c>
      <c r="AT12" s="19"/>
      <c r="AU12" s="14"/>
      <c r="AV12" s="15"/>
      <c r="AW12" s="15"/>
      <c r="AX12" s="20" t="s">
        <v>47</v>
      </c>
      <c r="AY12" s="25" t="s">
        <v>105</v>
      </c>
      <c r="AZ12" s="26">
        <v>900183181</v>
      </c>
      <c r="BA12" s="15" t="s">
        <v>10</v>
      </c>
      <c r="BB12" s="19" t="s">
        <v>93</v>
      </c>
      <c r="BC12" s="14" t="s">
        <v>94</v>
      </c>
      <c r="BD12" s="15">
        <v>430999888</v>
      </c>
      <c r="BE12" s="15" t="s">
        <v>10</v>
      </c>
      <c r="BF12" s="20" t="s">
        <v>145</v>
      </c>
      <c r="BG12" s="25" t="s">
        <v>146</v>
      </c>
      <c r="BH12" s="26">
        <v>399994700</v>
      </c>
      <c r="BI12" s="26" t="s">
        <v>10</v>
      </c>
      <c r="BJ12" s="19" t="s">
        <v>62</v>
      </c>
      <c r="BK12" s="14" t="s">
        <v>127</v>
      </c>
      <c r="BL12" s="15">
        <v>44996400</v>
      </c>
      <c r="BM12" s="15" t="s">
        <v>10</v>
      </c>
      <c r="BN12" s="6"/>
      <c r="BO12" s="6"/>
      <c r="BP12" s="6"/>
      <c r="BQ12" s="6"/>
      <c r="BR12" s="6"/>
      <c r="BS12" s="6"/>
      <c r="BT12" s="6"/>
      <c r="BU12" s="6"/>
      <c r="BV12" s="6"/>
      <c r="BW12" s="6"/>
      <c r="BX12" s="6"/>
      <c r="BY12" s="6"/>
      <c r="BZ12" s="6"/>
      <c r="CA12" s="6"/>
      <c r="CB12" s="6"/>
      <c r="CC12" s="6"/>
      <c r="CD12" s="6"/>
      <c r="CE12" s="6"/>
      <c r="CF12" s="6"/>
      <c r="CG12" s="6"/>
      <c r="CH12" s="6"/>
      <c r="CI12" s="6"/>
      <c r="CJ12" s="6"/>
    </row>
    <row r="13" spans="1:88" s="6" customFormat="1" ht="12.75" x14ac:dyDescent="0.2">
      <c r="A13" s="5" t="s">
        <v>6</v>
      </c>
      <c r="B13" s="13"/>
      <c r="C13" s="13"/>
      <c r="D13" s="16">
        <f>SUM(D10:D12)</f>
        <v>294838080</v>
      </c>
      <c r="E13" s="17"/>
      <c r="F13" s="13"/>
      <c r="G13" s="13"/>
      <c r="H13" s="16">
        <f>SUM(H10:H12)</f>
        <v>1439397600</v>
      </c>
      <c r="I13" s="17"/>
      <c r="J13" s="13"/>
      <c r="K13" s="13"/>
      <c r="L13" s="16">
        <f>SUM(L10:L12)</f>
        <v>1901943977</v>
      </c>
      <c r="M13" s="15"/>
      <c r="N13" s="19"/>
      <c r="O13" s="19"/>
      <c r="P13" s="16">
        <f>SUM(P10:P12)</f>
        <v>7464256894</v>
      </c>
      <c r="Q13" s="15"/>
      <c r="R13" s="19"/>
      <c r="S13" s="19"/>
      <c r="T13" s="16">
        <f>SUM(T10:T12)</f>
        <v>320117800</v>
      </c>
      <c r="U13" s="15"/>
      <c r="V13" s="19"/>
      <c r="W13" s="19"/>
      <c r="X13" s="16">
        <f>SUM(X10:X12)</f>
        <v>908889000</v>
      </c>
      <c r="Y13" s="15"/>
      <c r="Z13" s="19"/>
      <c r="AA13" s="19"/>
      <c r="AB13" s="16"/>
      <c r="AC13" s="28"/>
      <c r="AD13" s="16"/>
      <c r="AE13" s="16"/>
      <c r="AF13" s="16">
        <f>SUM(AF10:AF12)</f>
        <v>2128941194</v>
      </c>
      <c r="AG13" s="16"/>
      <c r="AH13" s="19"/>
      <c r="AI13" s="19"/>
      <c r="AJ13" s="16">
        <f>SUM(AJ10:AJ12)</f>
        <v>473071713</v>
      </c>
      <c r="AK13" s="15"/>
      <c r="AL13" s="16"/>
      <c r="AM13" s="16"/>
      <c r="AN13" s="16">
        <f>AN10+AN11+AN12</f>
        <v>376554173</v>
      </c>
      <c r="AO13" s="16"/>
      <c r="AP13" s="19"/>
      <c r="AQ13" s="19"/>
      <c r="AR13" s="16">
        <f>SUM(AR10:AR12)</f>
        <v>1323026000</v>
      </c>
      <c r="AS13" s="28"/>
      <c r="AT13" s="19"/>
      <c r="AU13" s="19"/>
      <c r="AV13" s="16">
        <f>SUM(AV10:AV12)</f>
        <v>243907743</v>
      </c>
      <c r="AW13" s="15"/>
      <c r="AX13" s="22"/>
      <c r="AY13" s="22"/>
      <c r="AZ13" s="23">
        <f>SUM(AZ10:AZ12)</f>
        <v>2454750141</v>
      </c>
      <c r="BA13" s="17"/>
      <c r="BB13" s="22"/>
      <c r="BC13" s="22"/>
      <c r="BD13" s="23">
        <f>SUM(BD10:BD12)</f>
        <v>1372239888</v>
      </c>
      <c r="BE13" s="24"/>
      <c r="BF13" s="19"/>
      <c r="BG13" s="19"/>
      <c r="BH13" s="16"/>
      <c r="BI13" s="15"/>
      <c r="BJ13" s="22"/>
      <c r="BK13" s="22"/>
      <c r="BL13" s="23">
        <f>SUM(BL10:BL12)</f>
        <v>251973100</v>
      </c>
      <c r="BM13" s="24"/>
    </row>
    <row r="14" spans="1:88" s="6" customFormat="1" ht="48" customHeight="1" x14ac:dyDescent="0.2">
      <c r="A14" s="5" t="s">
        <v>11</v>
      </c>
      <c r="B14" s="43">
        <v>75636400</v>
      </c>
      <c r="C14" s="43"/>
      <c r="D14" s="43"/>
      <c r="E14" s="43"/>
      <c r="F14" s="43">
        <v>195755000</v>
      </c>
      <c r="G14" s="43"/>
      <c r="H14" s="43"/>
      <c r="I14" s="43"/>
      <c r="J14" s="43">
        <v>69686400</v>
      </c>
      <c r="K14" s="43"/>
      <c r="L14" s="43"/>
      <c r="M14" s="43"/>
      <c r="N14" s="43">
        <v>179357871</v>
      </c>
      <c r="O14" s="43"/>
      <c r="P14" s="43"/>
      <c r="Q14" s="43"/>
      <c r="R14" s="43">
        <v>319717300</v>
      </c>
      <c r="S14" s="43"/>
      <c r="T14" s="43"/>
      <c r="U14" s="43"/>
      <c r="V14" s="43">
        <v>126405132</v>
      </c>
      <c r="W14" s="43"/>
      <c r="X14" s="43"/>
      <c r="Y14" s="43"/>
      <c r="Z14" s="46">
        <v>34882212</v>
      </c>
      <c r="AA14" s="46"/>
      <c r="AB14" s="46"/>
      <c r="AC14" s="46"/>
      <c r="AD14" s="43">
        <v>226536980</v>
      </c>
      <c r="AE14" s="43"/>
      <c r="AF14" s="43"/>
      <c r="AG14" s="43"/>
      <c r="AH14" s="43">
        <v>188020000</v>
      </c>
      <c r="AI14" s="43"/>
      <c r="AJ14" s="43"/>
      <c r="AK14" s="43"/>
      <c r="AL14" s="43">
        <v>40394550</v>
      </c>
      <c r="AM14" s="43"/>
      <c r="AN14" s="43"/>
      <c r="AO14" s="43"/>
      <c r="AP14" s="43">
        <v>99722000</v>
      </c>
      <c r="AQ14" s="43"/>
      <c r="AR14" s="43"/>
      <c r="AS14" s="43"/>
      <c r="AT14" s="43">
        <v>50527400</v>
      </c>
      <c r="AU14" s="43"/>
      <c r="AV14" s="43"/>
      <c r="AW14" s="43"/>
      <c r="AX14" s="43">
        <v>199000000</v>
      </c>
      <c r="AY14" s="43"/>
      <c r="AZ14" s="43"/>
      <c r="BA14" s="43"/>
      <c r="BB14" s="43">
        <v>460530000</v>
      </c>
      <c r="BC14" s="43"/>
      <c r="BD14" s="43"/>
      <c r="BE14" s="43"/>
      <c r="BF14" s="43">
        <v>134000000</v>
      </c>
      <c r="BG14" s="43"/>
      <c r="BH14" s="43"/>
      <c r="BI14" s="43"/>
      <c r="BJ14" s="43">
        <v>22550500</v>
      </c>
      <c r="BK14" s="43"/>
      <c r="BL14" s="43"/>
      <c r="BM14" s="43"/>
    </row>
    <row r="15" spans="1:88" ht="23.25" customHeight="1" x14ac:dyDescent="0.2">
      <c r="A15" s="5" t="s">
        <v>7</v>
      </c>
      <c r="B15" s="29" t="str">
        <f>IF(D13&lt;B14,"NO CUMPLE","CUMPLE")</f>
        <v>CUMPLE</v>
      </c>
      <c r="C15" s="29"/>
      <c r="D15" s="29"/>
      <c r="E15" s="29"/>
      <c r="F15" s="29" t="str">
        <f>IF(H13&lt;F14,"NO CUMPLE","CUMPLE")</f>
        <v>CUMPLE</v>
      </c>
      <c r="G15" s="29"/>
      <c r="H15" s="29"/>
      <c r="I15" s="29"/>
      <c r="J15" s="29" t="str">
        <f t="shared" ref="J15" si="0">IF(L13&lt;J14,"NO CUMPLE","CUMPLE")</f>
        <v>CUMPLE</v>
      </c>
      <c r="K15" s="29"/>
      <c r="L15" s="29"/>
      <c r="M15" s="29"/>
      <c r="N15" s="29" t="str">
        <f t="shared" ref="N15" si="1">IF(P13&lt;N14,"NO CUMPLE","CUMPLE")</f>
        <v>CUMPLE</v>
      </c>
      <c r="O15" s="29"/>
      <c r="P15" s="29"/>
      <c r="Q15" s="29"/>
      <c r="R15" s="29" t="str">
        <f t="shared" ref="R15" si="2">IF(T13&lt;R14,"NO CUMPLE","CUMPLE")</f>
        <v>CUMPLE</v>
      </c>
      <c r="S15" s="29"/>
      <c r="T15" s="29"/>
      <c r="U15" s="29"/>
      <c r="V15" s="29" t="str">
        <f t="shared" ref="V15" si="3">IF(X13&lt;V14,"NO CUMPLE","CUMPLE")</f>
        <v>CUMPLE</v>
      </c>
      <c r="W15" s="29"/>
      <c r="X15" s="29"/>
      <c r="Y15" s="29"/>
      <c r="Z15" s="29" t="s">
        <v>10</v>
      </c>
      <c r="AA15" s="29"/>
      <c r="AB15" s="29"/>
      <c r="AC15" s="29"/>
      <c r="AD15" s="29" t="str">
        <f t="shared" ref="AD15" si="4">IF(AF13&lt;AD14,"NO CUMPLE","CUMPLE")</f>
        <v>CUMPLE</v>
      </c>
      <c r="AE15" s="29"/>
      <c r="AF15" s="29"/>
      <c r="AG15" s="29"/>
      <c r="AH15" s="29" t="s">
        <v>10</v>
      </c>
      <c r="AI15" s="29"/>
      <c r="AJ15" s="29"/>
      <c r="AK15" s="29"/>
      <c r="AL15" s="34" t="str">
        <f t="shared" ref="AL15" si="5">IF(AN13&lt;AL14,"NO CUMPLE","CUMPLE")</f>
        <v>CUMPLE</v>
      </c>
      <c r="AM15" s="35"/>
      <c r="AN15" s="35"/>
      <c r="AO15" s="36"/>
      <c r="AP15" s="34" t="str">
        <f t="shared" ref="AP15" si="6">IF(AR13&lt;AP14,"NO CUMPLE","CUMPLE")</f>
        <v>CUMPLE</v>
      </c>
      <c r="AQ15" s="35"/>
      <c r="AR15" s="35"/>
      <c r="AS15" s="36"/>
      <c r="AT15" s="34" t="str">
        <f t="shared" ref="AT15" si="7">IF(AV13&lt;AT14,"NO CUMPLE","CUMPLE")</f>
        <v>CUMPLE</v>
      </c>
      <c r="AU15" s="35"/>
      <c r="AV15" s="35"/>
      <c r="AW15" s="36"/>
      <c r="AX15" s="34" t="str">
        <f t="shared" ref="AX15" si="8">IF(AZ13&lt;AX14,"NO CUMPLE","CUMPLE")</f>
        <v>CUMPLE</v>
      </c>
      <c r="AY15" s="35"/>
      <c r="AZ15" s="35"/>
      <c r="BA15" s="36"/>
      <c r="BB15" s="34" t="str">
        <f t="shared" ref="BB15" si="9">IF(BD13&lt;BB14,"NO CUMPLE","CUMPLE")</f>
        <v>CUMPLE</v>
      </c>
      <c r="BC15" s="35"/>
      <c r="BD15" s="35"/>
      <c r="BE15" s="36"/>
      <c r="BF15" s="34" t="s">
        <v>10</v>
      </c>
      <c r="BG15" s="35"/>
      <c r="BH15" s="35"/>
      <c r="BI15" s="36"/>
      <c r="BJ15" s="34" t="str">
        <f t="shared" ref="BJ15" si="10">IF(BL13&lt;BJ14,"NO CUMPLE","CUMPLE")</f>
        <v>CUMPLE</v>
      </c>
      <c r="BK15" s="35"/>
      <c r="BL15" s="35"/>
      <c r="BM15" s="36"/>
      <c r="BN15" s="6"/>
      <c r="BO15" s="6"/>
      <c r="BP15" s="6"/>
      <c r="BQ15" s="6"/>
      <c r="BR15" s="6"/>
      <c r="BS15" s="6"/>
      <c r="BT15" s="6"/>
      <c r="BU15" s="6"/>
      <c r="BV15" s="6"/>
      <c r="BW15" s="6"/>
      <c r="BX15" s="6"/>
      <c r="BY15" s="6"/>
      <c r="BZ15" s="6"/>
      <c r="CA15" s="6"/>
      <c r="CB15" s="6"/>
      <c r="CC15" s="6"/>
      <c r="CD15" s="6"/>
      <c r="CE15" s="6"/>
      <c r="CF15" s="6"/>
      <c r="CG15" s="6"/>
      <c r="CH15" s="6"/>
      <c r="CI15" s="6"/>
      <c r="CJ15" s="6"/>
    </row>
    <row r="16" spans="1:88" ht="140.25" x14ac:dyDescent="0.2">
      <c r="A16" s="5" t="s">
        <v>33</v>
      </c>
      <c r="B16" s="29" t="s">
        <v>10</v>
      </c>
      <c r="C16" s="29"/>
      <c r="D16" s="29"/>
      <c r="E16" s="29"/>
      <c r="F16" s="29" t="s">
        <v>10</v>
      </c>
      <c r="G16" s="29"/>
      <c r="H16" s="29"/>
      <c r="I16" s="29"/>
      <c r="J16" s="29" t="s">
        <v>10</v>
      </c>
      <c r="K16" s="29"/>
      <c r="L16" s="29"/>
      <c r="M16" s="29"/>
      <c r="N16" s="29" t="s">
        <v>10</v>
      </c>
      <c r="O16" s="29"/>
      <c r="P16" s="29"/>
      <c r="Q16" s="29"/>
      <c r="R16" s="38" t="s">
        <v>10</v>
      </c>
      <c r="S16" s="38"/>
      <c r="T16" s="38"/>
      <c r="U16" s="38"/>
      <c r="V16" s="29" t="s">
        <v>10</v>
      </c>
      <c r="W16" s="29"/>
      <c r="X16" s="29"/>
      <c r="Y16" s="29"/>
      <c r="Z16" s="29" t="s">
        <v>10</v>
      </c>
      <c r="AA16" s="29"/>
      <c r="AB16" s="29"/>
      <c r="AC16" s="29"/>
      <c r="AD16" s="29" t="s">
        <v>10</v>
      </c>
      <c r="AE16" s="29"/>
      <c r="AF16" s="29"/>
      <c r="AG16" s="29"/>
      <c r="AH16" s="29" t="s">
        <v>10</v>
      </c>
      <c r="AI16" s="29"/>
      <c r="AJ16" s="29"/>
      <c r="AK16" s="29"/>
      <c r="AL16" s="38" t="s">
        <v>10</v>
      </c>
      <c r="AM16" s="38"/>
      <c r="AN16" s="38"/>
      <c r="AO16" s="38"/>
      <c r="AP16" s="38" t="s">
        <v>10</v>
      </c>
      <c r="AQ16" s="38"/>
      <c r="AR16" s="38"/>
      <c r="AS16" s="38"/>
      <c r="AT16" s="29" t="s">
        <v>10</v>
      </c>
      <c r="AU16" s="29"/>
      <c r="AV16" s="29"/>
      <c r="AW16" s="29"/>
      <c r="AX16" s="38" t="s">
        <v>10</v>
      </c>
      <c r="AY16" s="38"/>
      <c r="AZ16" s="38"/>
      <c r="BA16" s="38"/>
      <c r="BB16" s="29" t="s">
        <v>10</v>
      </c>
      <c r="BC16" s="29"/>
      <c r="BD16" s="29"/>
      <c r="BE16" s="29"/>
      <c r="BF16" s="29" t="s">
        <v>10</v>
      </c>
      <c r="BG16" s="29"/>
      <c r="BH16" s="29"/>
      <c r="BI16" s="29"/>
      <c r="BJ16" s="29" t="s">
        <v>10</v>
      </c>
      <c r="BK16" s="29"/>
      <c r="BL16" s="29"/>
      <c r="BM16" s="29"/>
      <c r="BN16" s="6"/>
      <c r="BO16" s="6"/>
      <c r="BP16" s="6"/>
      <c r="BQ16" s="6"/>
      <c r="BR16" s="6"/>
      <c r="BS16" s="6"/>
      <c r="BT16" s="6"/>
      <c r="BU16" s="6"/>
      <c r="BV16" s="6"/>
      <c r="BW16" s="6"/>
      <c r="BX16" s="6"/>
      <c r="BY16" s="6"/>
      <c r="BZ16" s="6"/>
      <c r="CA16" s="6"/>
      <c r="CB16" s="6"/>
      <c r="CC16" s="6"/>
      <c r="CD16" s="6"/>
      <c r="CE16" s="6"/>
      <c r="CF16" s="6"/>
      <c r="CG16" s="6"/>
      <c r="CH16" s="6"/>
      <c r="CI16" s="6"/>
      <c r="CJ16" s="6"/>
    </row>
    <row r="17" spans="1:88" ht="38.25" customHeight="1" x14ac:dyDescent="0.2">
      <c r="A17" s="7" t="s">
        <v>112</v>
      </c>
      <c r="B17" s="29" t="s">
        <v>20</v>
      </c>
      <c r="C17" s="29"/>
      <c r="D17" s="29"/>
      <c r="E17" s="29"/>
      <c r="F17" s="29" t="s">
        <v>20</v>
      </c>
      <c r="G17" s="29"/>
      <c r="H17" s="29"/>
      <c r="I17" s="29"/>
      <c r="J17" s="29" t="s">
        <v>20</v>
      </c>
      <c r="K17" s="29"/>
      <c r="L17" s="29"/>
      <c r="M17" s="29"/>
      <c r="N17" s="29" t="s">
        <v>20</v>
      </c>
      <c r="O17" s="29"/>
      <c r="P17" s="29"/>
      <c r="Q17" s="29"/>
      <c r="R17" s="38" t="s">
        <v>20</v>
      </c>
      <c r="S17" s="38"/>
      <c r="T17" s="38"/>
      <c r="U17" s="38"/>
      <c r="V17" s="29" t="s">
        <v>20</v>
      </c>
      <c r="W17" s="29"/>
      <c r="X17" s="29"/>
      <c r="Y17" s="29"/>
      <c r="Z17" s="29" t="s">
        <v>20</v>
      </c>
      <c r="AA17" s="29"/>
      <c r="AB17" s="29"/>
      <c r="AC17" s="29"/>
      <c r="AD17" s="29" t="s">
        <v>20</v>
      </c>
      <c r="AE17" s="29"/>
      <c r="AF17" s="29"/>
      <c r="AG17" s="29"/>
      <c r="AH17" s="29" t="s">
        <v>20</v>
      </c>
      <c r="AI17" s="29"/>
      <c r="AJ17" s="29"/>
      <c r="AK17" s="29"/>
      <c r="AL17" s="38" t="s">
        <v>20</v>
      </c>
      <c r="AM17" s="38"/>
      <c r="AN17" s="38"/>
      <c r="AO17" s="38"/>
      <c r="AP17" s="38" t="s">
        <v>20</v>
      </c>
      <c r="AQ17" s="38"/>
      <c r="AR17" s="38"/>
      <c r="AS17" s="38"/>
      <c r="AT17" s="29" t="s">
        <v>20</v>
      </c>
      <c r="AU17" s="29"/>
      <c r="AV17" s="29"/>
      <c r="AW17" s="29"/>
      <c r="AX17" s="38" t="s">
        <v>20</v>
      </c>
      <c r="AY17" s="38"/>
      <c r="AZ17" s="38"/>
      <c r="BA17" s="38"/>
      <c r="BB17" s="29" t="s">
        <v>20</v>
      </c>
      <c r="BC17" s="29"/>
      <c r="BD17" s="29"/>
      <c r="BE17" s="29"/>
      <c r="BF17" s="29" t="s">
        <v>20</v>
      </c>
      <c r="BG17" s="29"/>
      <c r="BH17" s="29"/>
      <c r="BI17" s="29"/>
      <c r="BJ17" s="29" t="s">
        <v>20</v>
      </c>
      <c r="BK17" s="29"/>
      <c r="BL17" s="29"/>
      <c r="BM17" s="29"/>
      <c r="BN17" s="6"/>
      <c r="BO17" s="6"/>
      <c r="BP17" s="6"/>
      <c r="BQ17" s="6"/>
      <c r="BR17" s="6"/>
      <c r="BS17" s="6"/>
      <c r="BT17" s="6"/>
      <c r="BU17" s="6"/>
      <c r="BV17" s="6"/>
      <c r="BW17" s="6"/>
      <c r="BX17" s="6"/>
      <c r="BY17" s="6"/>
      <c r="BZ17" s="6"/>
      <c r="CA17" s="6"/>
      <c r="CB17" s="6"/>
      <c r="CC17" s="6"/>
      <c r="CD17" s="6"/>
      <c r="CE17" s="6"/>
      <c r="CF17" s="6"/>
      <c r="CG17" s="6"/>
      <c r="CH17" s="6"/>
      <c r="CI17" s="6"/>
      <c r="CJ17" s="6"/>
    </row>
    <row r="18" spans="1:88" ht="87.95" customHeight="1" x14ac:dyDescent="0.2">
      <c r="A18" s="7" t="s">
        <v>63</v>
      </c>
      <c r="B18" s="29" t="s">
        <v>82</v>
      </c>
      <c r="C18" s="29"/>
      <c r="D18" s="29"/>
      <c r="E18" s="29"/>
      <c r="F18" s="29" t="s">
        <v>78</v>
      </c>
      <c r="G18" s="29"/>
      <c r="H18" s="29"/>
      <c r="I18" s="29"/>
      <c r="J18" s="29" t="s">
        <v>86</v>
      </c>
      <c r="K18" s="29"/>
      <c r="L18" s="29"/>
      <c r="M18" s="29"/>
      <c r="N18" s="29" t="s">
        <v>138</v>
      </c>
      <c r="O18" s="29"/>
      <c r="P18" s="29"/>
      <c r="Q18" s="29"/>
      <c r="R18" s="38" t="s">
        <v>113</v>
      </c>
      <c r="S18" s="38"/>
      <c r="T18" s="38"/>
      <c r="U18" s="38"/>
      <c r="V18" s="29" t="s">
        <v>109</v>
      </c>
      <c r="W18" s="29"/>
      <c r="X18" s="29"/>
      <c r="Y18" s="29"/>
      <c r="Z18" s="29" t="s">
        <v>159</v>
      </c>
      <c r="AA18" s="29"/>
      <c r="AB18" s="29"/>
      <c r="AC18" s="29"/>
      <c r="AD18" s="29" t="s">
        <v>122</v>
      </c>
      <c r="AE18" s="29"/>
      <c r="AF18" s="29"/>
      <c r="AG18" s="29"/>
      <c r="AH18" s="29" t="s">
        <v>101</v>
      </c>
      <c r="AI18" s="29"/>
      <c r="AJ18" s="29"/>
      <c r="AK18" s="29"/>
      <c r="AL18" s="47" t="s">
        <v>151</v>
      </c>
      <c r="AM18" s="47"/>
      <c r="AN18" s="47"/>
      <c r="AO18" s="47"/>
      <c r="AP18" s="38" t="s">
        <v>118</v>
      </c>
      <c r="AQ18" s="38"/>
      <c r="AR18" s="38"/>
      <c r="AS18" s="38"/>
      <c r="AT18" s="29" t="s">
        <v>132</v>
      </c>
      <c r="AU18" s="29"/>
      <c r="AV18" s="29"/>
      <c r="AW18" s="29"/>
      <c r="AX18" s="38" t="s">
        <v>106</v>
      </c>
      <c r="AY18" s="38"/>
      <c r="AZ18" s="38"/>
      <c r="BA18" s="38"/>
      <c r="BB18" s="44" t="s">
        <v>95</v>
      </c>
      <c r="BC18" s="44"/>
      <c r="BD18" s="44"/>
      <c r="BE18" s="44"/>
      <c r="BF18" s="44" t="s">
        <v>147</v>
      </c>
      <c r="BG18" s="44"/>
      <c r="BH18" s="44"/>
      <c r="BI18" s="44"/>
      <c r="BJ18" s="44" t="s">
        <v>128</v>
      </c>
      <c r="BK18" s="44"/>
      <c r="BL18" s="44"/>
      <c r="BM18" s="44"/>
      <c r="BN18" s="6"/>
      <c r="BO18" s="6"/>
      <c r="BP18" s="6"/>
      <c r="BQ18" s="6"/>
      <c r="BR18" s="6"/>
      <c r="BS18" s="6"/>
      <c r="BT18" s="6"/>
      <c r="BU18" s="6"/>
      <c r="BV18" s="6"/>
      <c r="BW18" s="6"/>
      <c r="BX18" s="6"/>
      <c r="BY18" s="6"/>
      <c r="BZ18" s="6"/>
      <c r="CA18" s="6"/>
      <c r="CB18" s="6"/>
      <c r="CC18" s="6"/>
      <c r="CD18" s="6"/>
      <c r="CE18" s="6"/>
      <c r="CF18" s="6"/>
      <c r="CG18" s="6"/>
      <c r="CH18" s="6"/>
      <c r="CI18" s="6"/>
      <c r="CJ18" s="6"/>
    </row>
    <row r="19" spans="1:88" ht="207.75" customHeight="1" x14ac:dyDescent="0.2">
      <c r="A19" s="7" t="s">
        <v>36</v>
      </c>
      <c r="B19" s="29" t="s">
        <v>82</v>
      </c>
      <c r="C19" s="29"/>
      <c r="D19" s="29"/>
      <c r="E19" s="29"/>
      <c r="F19" s="29" t="s">
        <v>78</v>
      </c>
      <c r="G19" s="29"/>
      <c r="H19" s="29"/>
      <c r="I19" s="29"/>
      <c r="J19" s="29" t="s">
        <v>87</v>
      </c>
      <c r="K19" s="29"/>
      <c r="L19" s="29"/>
      <c r="M19" s="29"/>
      <c r="N19" s="29" t="s">
        <v>138</v>
      </c>
      <c r="O19" s="29"/>
      <c r="P19" s="29"/>
      <c r="Q19" s="29"/>
      <c r="R19" s="49" t="s">
        <v>160</v>
      </c>
      <c r="S19" s="49"/>
      <c r="T19" s="49"/>
      <c r="U19" s="49"/>
      <c r="V19" s="29" t="s">
        <v>109</v>
      </c>
      <c r="W19" s="29"/>
      <c r="X19" s="29"/>
      <c r="Y19" s="29"/>
      <c r="Z19" s="29" t="s">
        <v>159</v>
      </c>
      <c r="AA19" s="29"/>
      <c r="AB19" s="29"/>
      <c r="AC19" s="29"/>
      <c r="AD19" s="29" t="s">
        <v>122</v>
      </c>
      <c r="AE19" s="29"/>
      <c r="AF19" s="29"/>
      <c r="AG19" s="29"/>
      <c r="AH19" s="29" t="s">
        <v>101</v>
      </c>
      <c r="AI19" s="29"/>
      <c r="AJ19" s="29"/>
      <c r="AK19" s="29"/>
      <c r="AL19" s="47" t="s">
        <v>152</v>
      </c>
      <c r="AM19" s="47"/>
      <c r="AN19" s="47"/>
      <c r="AO19" s="47"/>
      <c r="AP19" s="38" t="s">
        <v>118</v>
      </c>
      <c r="AQ19" s="38"/>
      <c r="AR19" s="38"/>
      <c r="AS19" s="38"/>
      <c r="AT19" s="29" t="s">
        <v>132</v>
      </c>
      <c r="AU19" s="29"/>
      <c r="AV19" s="29"/>
      <c r="AW19" s="29"/>
      <c r="AX19" s="38" t="s">
        <v>106</v>
      </c>
      <c r="AY19" s="38"/>
      <c r="AZ19" s="38"/>
      <c r="BA19" s="38"/>
      <c r="BB19" s="44" t="s">
        <v>95</v>
      </c>
      <c r="BC19" s="44"/>
      <c r="BD19" s="44"/>
      <c r="BE19" s="44"/>
      <c r="BF19" s="44" t="s">
        <v>147</v>
      </c>
      <c r="BG19" s="44"/>
      <c r="BH19" s="44"/>
      <c r="BI19" s="44"/>
      <c r="BJ19" s="44" t="s">
        <v>128</v>
      </c>
      <c r="BK19" s="44"/>
      <c r="BL19" s="44"/>
      <c r="BM19" s="44"/>
      <c r="BN19" s="6"/>
      <c r="BO19" s="6"/>
      <c r="BP19" s="6"/>
      <c r="BQ19" s="6"/>
      <c r="BR19" s="6"/>
      <c r="BS19" s="6"/>
      <c r="BT19" s="6"/>
      <c r="BU19" s="6"/>
      <c r="BV19" s="6"/>
      <c r="BW19" s="6"/>
      <c r="BX19" s="6"/>
      <c r="BY19" s="6"/>
      <c r="BZ19" s="6"/>
      <c r="CA19" s="6"/>
      <c r="CB19" s="6"/>
      <c r="CC19" s="6"/>
      <c r="CD19" s="6"/>
      <c r="CE19" s="6"/>
      <c r="CF19" s="6"/>
      <c r="CG19" s="6"/>
      <c r="CH19" s="6"/>
      <c r="CI19" s="6"/>
      <c r="CJ19" s="6"/>
    </row>
    <row r="20" spans="1:88" ht="25.5" x14ac:dyDescent="0.2">
      <c r="A20" s="7" t="s">
        <v>72</v>
      </c>
      <c r="B20" s="29" t="s">
        <v>22</v>
      </c>
      <c r="C20" s="29"/>
      <c r="D20" s="29"/>
      <c r="E20" s="29"/>
      <c r="F20" s="29" t="s">
        <v>25</v>
      </c>
      <c r="G20" s="29"/>
      <c r="H20" s="29"/>
      <c r="I20" s="29"/>
      <c r="J20" s="29" t="s">
        <v>25</v>
      </c>
      <c r="K20" s="29"/>
      <c r="L20" s="29"/>
      <c r="M20" s="29"/>
      <c r="N20" s="34" t="s">
        <v>22</v>
      </c>
      <c r="O20" s="35"/>
      <c r="P20" s="35"/>
      <c r="Q20" s="36"/>
      <c r="R20" s="34" t="s">
        <v>40</v>
      </c>
      <c r="S20" s="35"/>
      <c r="T20" s="35"/>
      <c r="U20" s="36"/>
      <c r="V20" s="34" t="s">
        <v>23</v>
      </c>
      <c r="W20" s="35"/>
      <c r="X20" s="35"/>
      <c r="Y20" s="36"/>
      <c r="Z20" s="34" t="s">
        <v>22</v>
      </c>
      <c r="AA20" s="35"/>
      <c r="AB20" s="35"/>
      <c r="AC20" s="36"/>
      <c r="AD20" s="34" t="s">
        <v>25</v>
      </c>
      <c r="AE20" s="35"/>
      <c r="AF20" s="35"/>
      <c r="AG20" s="36"/>
      <c r="AH20" s="34" t="s">
        <v>25</v>
      </c>
      <c r="AI20" s="35"/>
      <c r="AJ20" s="35"/>
      <c r="AK20" s="36"/>
      <c r="AL20" s="39" t="s">
        <v>22</v>
      </c>
      <c r="AM20" s="40"/>
      <c r="AN20" s="40"/>
      <c r="AO20" s="41"/>
      <c r="AP20" s="39" t="s">
        <v>25</v>
      </c>
      <c r="AQ20" s="40"/>
      <c r="AR20" s="40"/>
      <c r="AS20" s="41"/>
      <c r="AT20" s="29" t="s">
        <v>22</v>
      </c>
      <c r="AU20" s="29"/>
      <c r="AV20" s="29"/>
      <c r="AW20" s="29"/>
      <c r="AX20" s="39" t="s">
        <v>25</v>
      </c>
      <c r="AY20" s="40"/>
      <c r="AZ20" s="40"/>
      <c r="BA20" s="41"/>
      <c r="BB20" s="34" t="s">
        <v>22</v>
      </c>
      <c r="BC20" s="35"/>
      <c r="BD20" s="35"/>
      <c r="BE20" s="36"/>
      <c r="BF20" s="34" t="s">
        <v>22</v>
      </c>
      <c r="BG20" s="35"/>
      <c r="BH20" s="35"/>
      <c r="BI20" s="36"/>
      <c r="BJ20" s="34" t="s">
        <v>25</v>
      </c>
      <c r="BK20" s="35"/>
      <c r="BL20" s="35"/>
      <c r="BM20" s="36"/>
      <c r="BN20" s="6"/>
      <c r="BO20" s="6"/>
      <c r="BP20" s="6"/>
      <c r="BQ20" s="6"/>
      <c r="BR20" s="6"/>
      <c r="BS20" s="6"/>
      <c r="BT20" s="6"/>
      <c r="BU20" s="6"/>
      <c r="BV20" s="6"/>
      <c r="BW20" s="6"/>
      <c r="BX20" s="6"/>
      <c r="BY20" s="6"/>
      <c r="BZ20" s="6"/>
      <c r="CA20" s="6"/>
      <c r="CB20" s="6"/>
      <c r="CC20" s="6"/>
      <c r="CD20" s="6"/>
      <c r="CE20" s="6"/>
      <c r="CF20" s="6"/>
      <c r="CG20" s="6"/>
      <c r="CH20" s="6"/>
      <c r="CI20" s="6"/>
      <c r="CJ20" s="6"/>
    </row>
    <row r="21" spans="1:88" ht="12.75" x14ac:dyDescent="0.2">
      <c r="A21" s="7" t="s">
        <v>65</v>
      </c>
      <c r="B21" s="29" t="s">
        <v>21</v>
      </c>
      <c r="C21" s="29"/>
      <c r="D21" s="29"/>
      <c r="E21" s="29"/>
      <c r="F21" s="29" t="s">
        <v>20</v>
      </c>
      <c r="G21" s="29"/>
      <c r="H21" s="29"/>
      <c r="I21" s="29"/>
      <c r="J21" s="29" t="s">
        <v>20</v>
      </c>
      <c r="K21" s="29"/>
      <c r="L21" s="29"/>
      <c r="M21" s="29"/>
      <c r="N21" s="29" t="s">
        <v>20</v>
      </c>
      <c r="O21" s="29"/>
      <c r="P21" s="29"/>
      <c r="Q21" s="29"/>
      <c r="R21" s="38" t="s">
        <v>20</v>
      </c>
      <c r="S21" s="38"/>
      <c r="T21" s="38"/>
      <c r="U21" s="38"/>
      <c r="V21" s="29" t="s">
        <v>20</v>
      </c>
      <c r="W21" s="29"/>
      <c r="X21" s="29"/>
      <c r="Y21" s="29"/>
      <c r="Z21" s="29" t="s">
        <v>21</v>
      </c>
      <c r="AA21" s="29"/>
      <c r="AB21" s="29"/>
      <c r="AC21" s="29"/>
      <c r="AD21" s="29" t="s">
        <v>20</v>
      </c>
      <c r="AE21" s="29"/>
      <c r="AF21" s="29"/>
      <c r="AG21" s="29"/>
      <c r="AH21" s="29" t="s">
        <v>20</v>
      </c>
      <c r="AI21" s="29"/>
      <c r="AJ21" s="29"/>
      <c r="AK21" s="29"/>
      <c r="AL21" s="38" t="s">
        <v>21</v>
      </c>
      <c r="AM21" s="38"/>
      <c r="AN21" s="38"/>
      <c r="AO21" s="38"/>
      <c r="AP21" s="38" t="s">
        <v>20</v>
      </c>
      <c r="AQ21" s="38"/>
      <c r="AR21" s="38"/>
      <c r="AS21" s="38"/>
      <c r="AT21" s="29" t="s">
        <v>20</v>
      </c>
      <c r="AU21" s="29"/>
      <c r="AV21" s="29"/>
      <c r="AW21" s="29"/>
      <c r="AX21" s="38" t="s">
        <v>20</v>
      </c>
      <c r="AY21" s="38"/>
      <c r="AZ21" s="38"/>
      <c r="BA21" s="38"/>
      <c r="BB21" s="29" t="s">
        <v>20</v>
      </c>
      <c r="BC21" s="29"/>
      <c r="BD21" s="29"/>
      <c r="BE21" s="29"/>
      <c r="BF21" s="38" t="s">
        <v>21</v>
      </c>
      <c r="BG21" s="38"/>
      <c r="BH21" s="38"/>
      <c r="BI21" s="38"/>
      <c r="BJ21" s="29" t="s">
        <v>21</v>
      </c>
      <c r="BK21" s="29"/>
      <c r="BL21" s="29"/>
      <c r="BM21" s="29"/>
      <c r="BN21" s="6"/>
      <c r="BO21" s="6"/>
      <c r="BP21" s="6"/>
      <c r="BQ21" s="6"/>
      <c r="BR21" s="6"/>
      <c r="BS21" s="6"/>
      <c r="BT21" s="6"/>
      <c r="BU21" s="6"/>
      <c r="BV21" s="6"/>
      <c r="BW21" s="6"/>
      <c r="BX21" s="6"/>
      <c r="BY21" s="6"/>
      <c r="BZ21" s="6"/>
      <c r="CA21" s="6"/>
      <c r="CB21" s="6"/>
      <c r="CC21" s="6"/>
      <c r="CD21" s="6"/>
      <c r="CE21" s="6"/>
      <c r="CF21" s="6"/>
      <c r="CG21" s="6"/>
      <c r="CH21" s="6"/>
      <c r="CI21" s="6"/>
      <c r="CJ21" s="6"/>
    </row>
    <row r="22" spans="1:88" ht="21.75" customHeight="1" x14ac:dyDescent="0.2">
      <c r="A22" s="7" t="s">
        <v>37</v>
      </c>
      <c r="B22" s="29" t="s">
        <v>20</v>
      </c>
      <c r="C22" s="29"/>
      <c r="D22" s="29"/>
      <c r="E22" s="29"/>
      <c r="F22" s="29" t="s">
        <v>20</v>
      </c>
      <c r="G22" s="29"/>
      <c r="H22" s="29"/>
      <c r="I22" s="29"/>
      <c r="J22" s="29" t="s">
        <v>20</v>
      </c>
      <c r="K22" s="29"/>
      <c r="L22" s="29"/>
      <c r="M22" s="29"/>
      <c r="N22" s="29" t="s">
        <v>20</v>
      </c>
      <c r="O22" s="29"/>
      <c r="P22" s="29"/>
      <c r="Q22" s="29"/>
      <c r="R22" s="38" t="s">
        <v>20</v>
      </c>
      <c r="S22" s="38"/>
      <c r="T22" s="38"/>
      <c r="U22" s="38"/>
      <c r="V22" s="29" t="s">
        <v>20</v>
      </c>
      <c r="W22" s="29"/>
      <c r="X22" s="29"/>
      <c r="Y22" s="29"/>
      <c r="Z22" s="29" t="s">
        <v>20</v>
      </c>
      <c r="AA22" s="29"/>
      <c r="AB22" s="29"/>
      <c r="AC22" s="29"/>
      <c r="AD22" s="29" t="s">
        <v>20</v>
      </c>
      <c r="AE22" s="29"/>
      <c r="AF22" s="29"/>
      <c r="AG22" s="29"/>
      <c r="AH22" s="29" t="s">
        <v>20</v>
      </c>
      <c r="AI22" s="29"/>
      <c r="AJ22" s="29"/>
      <c r="AK22" s="29"/>
      <c r="AL22" s="38" t="s">
        <v>20</v>
      </c>
      <c r="AM22" s="38"/>
      <c r="AN22" s="38"/>
      <c r="AO22" s="38"/>
      <c r="AP22" s="38" t="s">
        <v>20</v>
      </c>
      <c r="AQ22" s="38"/>
      <c r="AR22" s="38"/>
      <c r="AS22" s="38"/>
      <c r="AT22" s="29" t="s">
        <v>20</v>
      </c>
      <c r="AU22" s="29"/>
      <c r="AV22" s="29"/>
      <c r="AW22" s="29"/>
      <c r="AX22" s="38" t="s">
        <v>20</v>
      </c>
      <c r="AY22" s="38"/>
      <c r="AZ22" s="38"/>
      <c r="BA22" s="38"/>
      <c r="BB22" s="29" t="s">
        <v>20</v>
      </c>
      <c r="BC22" s="29"/>
      <c r="BD22" s="29"/>
      <c r="BE22" s="29"/>
      <c r="BF22" s="38" t="s">
        <v>10</v>
      </c>
      <c r="BG22" s="38"/>
      <c r="BH22" s="38"/>
      <c r="BI22" s="38"/>
      <c r="BJ22" s="29" t="s">
        <v>20</v>
      </c>
      <c r="BK22" s="29"/>
      <c r="BL22" s="29"/>
      <c r="BM22" s="29"/>
      <c r="BN22" s="6"/>
      <c r="BO22" s="6"/>
      <c r="BP22" s="6"/>
      <c r="BQ22" s="6"/>
      <c r="BR22" s="6"/>
      <c r="BS22" s="6"/>
      <c r="BT22" s="6"/>
      <c r="BU22" s="6"/>
      <c r="BV22" s="6"/>
      <c r="BW22" s="6"/>
      <c r="BX22" s="6"/>
      <c r="BY22" s="6"/>
      <c r="BZ22" s="6"/>
      <c r="CA22" s="6"/>
      <c r="CB22" s="6"/>
      <c r="CC22" s="6"/>
      <c r="CD22" s="6"/>
      <c r="CE22" s="6"/>
      <c r="CF22" s="6"/>
      <c r="CG22" s="6"/>
      <c r="CH22" s="6"/>
      <c r="CI22" s="6"/>
      <c r="CJ22" s="6"/>
    </row>
    <row r="23" spans="1:88" ht="12.75" x14ac:dyDescent="0.2">
      <c r="A23" s="7" t="s">
        <v>38</v>
      </c>
      <c r="B23" s="29" t="s">
        <v>20</v>
      </c>
      <c r="C23" s="29"/>
      <c r="D23" s="29"/>
      <c r="E23" s="29"/>
      <c r="F23" s="29" t="s">
        <v>20</v>
      </c>
      <c r="G23" s="29"/>
      <c r="H23" s="29"/>
      <c r="I23" s="29"/>
      <c r="J23" s="29" t="s">
        <v>20</v>
      </c>
      <c r="K23" s="29"/>
      <c r="L23" s="29"/>
      <c r="M23" s="29"/>
      <c r="N23" s="29" t="s">
        <v>139</v>
      </c>
      <c r="O23" s="29"/>
      <c r="P23" s="29"/>
      <c r="Q23" s="29"/>
      <c r="R23" s="38" t="s">
        <v>20</v>
      </c>
      <c r="S23" s="38"/>
      <c r="T23" s="38"/>
      <c r="U23" s="38"/>
      <c r="V23" s="29" t="s">
        <v>20</v>
      </c>
      <c r="W23" s="29"/>
      <c r="X23" s="29"/>
      <c r="Y23" s="29"/>
      <c r="Z23" s="29" t="s">
        <v>20</v>
      </c>
      <c r="AA23" s="29"/>
      <c r="AB23" s="29"/>
      <c r="AC23" s="29"/>
      <c r="AD23" s="29" t="s">
        <v>20</v>
      </c>
      <c r="AE23" s="29"/>
      <c r="AF23" s="29"/>
      <c r="AG23" s="29"/>
      <c r="AH23" s="29" t="s">
        <v>20</v>
      </c>
      <c r="AI23" s="29"/>
      <c r="AJ23" s="29"/>
      <c r="AK23" s="29"/>
      <c r="AL23" s="38" t="s">
        <v>20</v>
      </c>
      <c r="AM23" s="38"/>
      <c r="AN23" s="38"/>
      <c r="AO23" s="38"/>
      <c r="AP23" s="38" t="s">
        <v>20</v>
      </c>
      <c r="AQ23" s="38"/>
      <c r="AR23" s="38"/>
      <c r="AS23" s="38"/>
      <c r="AT23" s="29" t="s">
        <v>20</v>
      </c>
      <c r="AU23" s="29"/>
      <c r="AV23" s="29"/>
      <c r="AW23" s="29"/>
      <c r="AX23" s="38" t="s">
        <v>20</v>
      </c>
      <c r="AY23" s="38"/>
      <c r="AZ23" s="38"/>
      <c r="BA23" s="38"/>
      <c r="BB23" s="29" t="s">
        <v>20</v>
      </c>
      <c r="BC23" s="29"/>
      <c r="BD23" s="29"/>
      <c r="BE23" s="29"/>
      <c r="BF23" s="38" t="s">
        <v>10</v>
      </c>
      <c r="BG23" s="38"/>
      <c r="BH23" s="38"/>
      <c r="BI23" s="38"/>
      <c r="BJ23" s="29" t="s">
        <v>20</v>
      </c>
      <c r="BK23" s="29"/>
      <c r="BL23" s="29"/>
      <c r="BM23" s="29"/>
      <c r="BN23" s="6"/>
      <c r="BO23" s="6"/>
      <c r="BP23" s="6"/>
      <c r="BQ23" s="6"/>
      <c r="BR23" s="6"/>
      <c r="BS23" s="6"/>
      <c r="BT23" s="6"/>
      <c r="BU23" s="6"/>
      <c r="BV23" s="6"/>
      <c r="BW23" s="6"/>
      <c r="BX23" s="6"/>
      <c r="BY23" s="6"/>
      <c r="BZ23" s="6"/>
      <c r="CA23" s="6"/>
      <c r="CB23" s="6"/>
      <c r="CC23" s="6"/>
      <c r="CD23" s="6"/>
      <c r="CE23" s="6"/>
      <c r="CF23" s="6"/>
      <c r="CG23" s="6"/>
      <c r="CH23" s="6"/>
      <c r="CI23" s="6"/>
      <c r="CJ23" s="6"/>
    </row>
    <row r="24" spans="1:88" ht="12.75" x14ac:dyDescent="0.2">
      <c r="A24" s="7" t="s">
        <v>39</v>
      </c>
      <c r="B24" s="29" t="s">
        <v>20</v>
      </c>
      <c r="C24" s="29"/>
      <c r="D24" s="29"/>
      <c r="E24" s="29"/>
      <c r="F24" s="29" t="s">
        <v>20</v>
      </c>
      <c r="G24" s="29"/>
      <c r="H24" s="29"/>
      <c r="I24" s="29"/>
      <c r="J24" s="29" t="s">
        <v>20</v>
      </c>
      <c r="K24" s="29"/>
      <c r="L24" s="29"/>
      <c r="M24" s="29"/>
      <c r="N24" s="29" t="s">
        <v>10</v>
      </c>
      <c r="O24" s="29"/>
      <c r="P24" s="29"/>
      <c r="Q24" s="29"/>
      <c r="R24" s="38" t="s">
        <v>20</v>
      </c>
      <c r="S24" s="38"/>
      <c r="T24" s="38"/>
      <c r="U24" s="38"/>
      <c r="V24" s="29" t="s">
        <v>20</v>
      </c>
      <c r="W24" s="29"/>
      <c r="X24" s="29"/>
      <c r="Y24" s="29"/>
      <c r="Z24" s="29" t="s">
        <v>20</v>
      </c>
      <c r="AA24" s="29"/>
      <c r="AB24" s="29"/>
      <c r="AC24" s="29"/>
      <c r="AD24" s="29" t="s">
        <v>20</v>
      </c>
      <c r="AE24" s="29"/>
      <c r="AF24" s="29"/>
      <c r="AG24" s="29"/>
      <c r="AH24" s="29" t="s">
        <v>20</v>
      </c>
      <c r="AI24" s="29"/>
      <c r="AJ24" s="29"/>
      <c r="AK24" s="29"/>
      <c r="AL24" s="38" t="s">
        <v>20</v>
      </c>
      <c r="AM24" s="38"/>
      <c r="AN24" s="38"/>
      <c r="AO24" s="38"/>
      <c r="AP24" s="38" t="s">
        <v>20</v>
      </c>
      <c r="AQ24" s="38"/>
      <c r="AR24" s="38"/>
      <c r="AS24" s="38"/>
      <c r="AT24" s="29" t="s">
        <v>20</v>
      </c>
      <c r="AU24" s="29"/>
      <c r="AV24" s="29"/>
      <c r="AW24" s="29"/>
      <c r="AX24" s="38" t="s">
        <v>20</v>
      </c>
      <c r="AY24" s="38"/>
      <c r="AZ24" s="38"/>
      <c r="BA24" s="38"/>
      <c r="BB24" s="29" t="s">
        <v>20</v>
      </c>
      <c r="BC24" s="29"/>
      <c r="BD24" s="29"/>
      <c r="BE24" s="29"/>
      <c r="BF24" s="38" t="s">
        <v>10</v>
      </c>
      <c r="BG24" s="38"/>
      <c r="BH24" s="38"/>
      <c r="BI24" s="38"/>
      <c r="BJ24" s="29" t="s">
        <v>20</v>
      </c>
      <c r="BK24" s="29"/>
      <c r="BL24" s="29"/>
      <c r="BM24" s="29"/>
      <c r="BN24" s="6"/>
      <c r="BO24" s="6"/>
      <c r="BP24" s="6"/>
      <c r="BQ24" s="6"/>
      <c r="BR24" s="6"/>
      <c r="BS24" s="6"/>
      <c r="BT24" s="6"/>
      <c r="BU24" s="6"/>
      <c r="BV24" s="6"/>
      <c r="BW24" s="6"/>
      <c r="BX24" s="6"/>
      <c r="BY24" s="6"/>
      <c r="BZ24" s="6"/>
      <c r="CA24" s="6"/>
      <c r="CB24" s="6"/>
      <c r="CC24" s="6"/>
      <c r="CD24" s="6"/>
      <c r="CE24" s="6"/>
      <c r="CF24" s="6"/>
      <c r="CG24" s="6"/>
      <c r="CH24" s="6"/>
      <c r="CI24" s="6"/>
      <c r="CJ24" s="6"/>
    </row>
    <row r="25" spans="1:88" ht="60" customHeight="1" x14ac:dyDescent="0.2">
      <c r="A25" s="7" t="s">
        <v>13</v>
      </c>
      <c r="B25" s="34" t="s">
        <v>10</v>
      </c>
      <c r="C25" s="35"/>
      <c r="D25" s="35"/>
      <c r="E25" s="36"/>
      <c r="F25" s="34" t="s">
        <v>10</v>
      </c>
      <c r="G25" s="35"/>
      <c r="H25" s="35"/>
      <c r="I25" s="36"/>
      <c r="J25" s="34" t="s">
        <v>10</v>
      </c>
      <c r="K25" s="35"/>
      <c r="L25" s="35"/>
      <c r="M25" s="36"/>
      <c r="N25" s="34" t="s">
        <v>10</v>
      </c>
      <c r="O25" s="35"/>
      <c r="P25" s="35"/>
      <c r="Q25" s="36"/>
      <c r="R25" s="39" t="s">
        <v>161</v>
      </c>
      <c r="S25" s="40"/>
      <c r="T25" s="40"/>
      <c r="U25" s="41"/>
      <c r="V25" s="34" t="s">
        <v>10</v>
      </c>
      <c r="W25" s="35"/>
      <c r="X25" s="35"/>
      <c r="Y25" s="36"/>
      <c r="Z25" s="34" t="s">
        <v>163</v>
      </c>
      <c r="AA25" s="35"/>
      <c r="AB25" s="35"/>
      <c r="AC25" s="36"/>
      <c r="AD25" s="34" t="s">
        <v>10</v>
      </c>
      <c r="AE25" s="35"/>
      <c r="AF25" s="35"/>
      <c r="AG25" s="36"/>
      <c r="AH25" s="34" t="s">
        <v>10</v>
      </c>
      <c r="AI25" s="35"/>
      <c r="AJ25" s="35"/>
      <c r="AK25" s="36"/>
      <c r="AL25" s="39" t="s">
        <v>10</v>
      </c>
      <c r="AM25" s="40"/>
      <c r="AN25" s="40"/>
      <c r="AO25" s="41"/>
      <c r="AP25" s="38" t="s">
        <v>20</v>
      </c>
      <c r="AQ25" s="38"/>
      <c r="AR25" s="38"/>
      <c r="AS25" s="38"/>
      <c r="AT25" s="34" t="s">
        <v>10</v>
      </c>
      <c r="AU25" s="35"/>
      <c r="AV25" s="35"/>
      <c r="AW25" s="36"/>
      <c r="AX25" s="39" t="s">
        <v>10</v>
      </c>
      <c r="AY25" s="40"/>
      <c r="AZ25" s="40"/>
      <c r="BA25" s="41"/>
      <c r="BB25" s="34" t="s">
        <v>20</v>
      </c>
      <c r="BC25" s="35"/>
      <c r="BD25" s="35"/>
      <c r="BE25" s="36"/>
      <c r="BF25" s="39" t="s">
        <v>10</v>
      </c>
      <c r="BG25" s="40"/>
      <c r="BH25" s="40"/>
      <c r="BI25" s="41"/>
      <c r="BJ25" s="39" t="s">
        <v>10</v>
      </c>
      <c r="BK25" s="40"/>
      <c r="BL25" s="40"/>
      <c r="BM25" s="41"/>
      <c r="BN25" s="6"/>
      <c r="BO25" s="6"/>
      <c r="BP25" s="6"/>
      <c r="BQ25" s="6"/>
      <c r="BR25" s="6"/>
      <c r="BS25" s="6"/>
      <c r="BT25" s="6"/>
      <c r="BU25" s="6"/>
      <c r="BV25" s="6"/>
      <c r="BW25" s="6"/>
      <c r="BX25" s="6"/>
      <c r="BY25" s="6"/>
      <c r="BZ25" s="6"/>
      <c r="CA25" s="6"/>
      <c r="CB25" s="6"/>
      <c r="CC25" s="6"/>
      <c r="CD25" s="6"/>
      <c r="CE25" s="6"/>
      <c r="CF25" s="6"/>
      <c r="CG25" s="6"/>
      <c r="CH25" s="6"/>
      <c r="CI25" s="6"/>
      <c r="CJ25" s="6"/>
    </row>
    <row r="26" spans="1:88" ht="12.75" x14ac:dyDescent="0.2">
      <c r="A26" s="5" t="s">
        <v>8</v>
      </c>
      <c r="B26" s="34" t="s">
        <v>12</v>
      </c>
      <c r="C26" s="35"/>
      <c r="D26" s="35"/>
      <c r="E26" s="36"/>
      <c r="F26" s="34" t="s">
        <v>9</v>
      </c>
      <c r="G26" s="35"/>
      <c r="H26" s="35"/>
      <c r="I26" s="36"/>
      <c r="J26" s="29" t="s">
        <v>9</v>
      </c>
      <c r="K26" s="29"/>
      <c r="L26" s="29"/>
      <c r="M26" s="29"/>
      <c r="N26" s="38" t="s">
        <v>12</v>
      </c>
      <c r="O26" s="38"/>
      <c r="P26" s="38"/>
      <c r="Q26" s="38"/>
      <c r="R26" s="38" t="s">
        <v>9</v>
      </c>
      <c r="S26" s="38"/>
      <c r="T26" s="38"/>
      <c r="U26" s="38"/>
      <c r="V26" s="29" t="s">
        <v>9</v>
      </c>
      <c r="W26" s="29"/>
      <c r="X26" s="29"/>
      <c r="Y26" s="29"/>
      <c r="Z26" s="38" t="s">
        <v>12</v>
      </c>
      <c r="AA26" s="38"/>
      <c r="AB26" s="38"/>
      <c r="AC26" s="38"/>
      <c r="AD26" s="38" t="s">
        <v>9</v>
      </c>
      <c r="AE26" s="38"/>
      <c r="AF26" s="38"/>
      <c r="AG26" s="38"/>
      <c r="AH26" s="29" t="s">
        <v>9</v>
      </c>
      <c r="AI26" s="29"/>
      <c r="AJ26" s="29"/>
      <c r="AK26" s="29"/>
      <c r="AL26" s="38" t="s">
        <v>157</v>
      </c>
      <c r="AM26" s="38"/>
      <c r="AN26" s="38"/>
      <c r="AO26" s="38"/>
      <c r="AP26" s="38" t="s">
        <v>9</v>
      </c>
      <c r="AQ26" s="38"/>
      <c r="AR26" s="38"/>
      <c r="AS26" s="38"/>
      <c r="AT26" s="38" t="s">
        <v>9</v>
      </c>
      <c r="AU26" s="38"/>
      <c r="AV26" s="38"/>
      <c r="AW26" s="38"/>
      <c r="AX26" s="29" t="s">
        <v>9</v>
      </c>
      <c r="AY26" s="29"/>
      <c r="AZ26" s="29"/>
      <c r="BA26" s="29"/>
      <c r="BB26" s="29" t="s">
        <v>9</v>
      </c>
      <c r="BC26" s="29"/>
      <c r="BD26" s="29"/>
      <c r="BE26" s="29"/>
      <c r="BF26" s="38" t="s">
        <v>12</v>
      </c>
      <c r="BG26" s="38"/>
      <c r="BH26" s="38"/>
      <c r="BI26" s="38"/>
      <c r="BJ26" s="29" t="s">
        <v>12</v>
      </c>
      <c r="BK26" s="29"/>
      <c r="BL26" s="29"/>
      <c r="BM26" s="29"/>
      <c r="BN26" s="6"/>
      <c r="BO26" s="6"/>
      <c r="BP26" s="6"/>
      <c r="BQ26" s="6"/>
      <c r="BR26" s="6"/>
      <c r="BS26" s="6"/>
      <c r="BT26" s="6"/>
      <c r="BU26" s="6"/>
      <c r="BV26" s="6"/>
      <c r="BW26" s="6"/>
      <c r="BX26" s="6"/>
      <c r="BY26" s="6"/>
      <c r="BZ26" s="6"/>
      <c r="CA26" s="6"/>
      <c r="CB26" s="6"/>
      <c r="CC26" s="6"/>
      <c r="CD26" s="6"/>
      <c r="CE26" s="6"/>
      <c r="CF26" s="6"/>
      <c r="CG26" s="6"/>
      <c r="CH26" s="6"/>
      <c r="CI26" s="6"/>
      <c r="CJ26" s="6"/>
    </row>
    <row r="27" spans="1:88" ht="15" hidden="1" customHeight="1" x14ac:dyDescent="0.2">
      <c r="R27" s="4" t="s">
        <v>162</v>
      </c>
      <c r="V27" s="37"/>
      <c r="W27" s="37"/>
      <c r="X27" s="37"/>
      <c r="Y27" s="37"/>
      <c r="Z27" s="45"/>
      <c r="AA27" s="45"/>
      <c r="AB27" s="45"/>
      <c r="AC27" s="45"/>
      <c r="AH27" s="4" t="s">
        <v>102</v>
      </c>
      <c r="AL27" s="4">
        <v>1</v>
      </c>
      <c r="AM27" s="4">
        <v>3</v>
      </c>
      <c r="AP27" s="9"/>
      <c r="AQ27" s="10"/>
      <c r="AR27" s="10"/>
      <c r="AS27" s="10"/>
      <c r="AT27" s="4" t="s">
        <v>133</v>
      </c>
      <c r="AX27" s="4" t="s">
        <v>107</v>
      </c>
      <c r="AY27" s="4" t="s">
        <v>108</v>
      </c>
    </row>
    <row r="28" spans="1:88" ht="15" hidden="1" customHeight="1" x14ac:dyDescent="0.2">
      <c r="AL28" s="4">
        <v>3</v>
      </c>
      <c r="AM28" s="4">
        <v>5</v>
      </c>
      <c r="AP28" s="11"/>
      <c r="AQ28" s="11"/>
      <c r="AR28" s="11"/>
      <c r="AS28" s="11"/>
      <c r="BB28" s="30"/>
      <c r="BC28" s="30"/>
      <c r="BD28" s="30"/>
      <c r="BE28" s="30"/>
      <c r="BJ28" s="30"/>
      <c r="BK28" s="30"/>
      <c r="BL28" s="30"/>
      <c r="BM28" s="30"/>
    </row>
    <row r="29" spans="1:88" ht="15" hidden="1" customHeight="1" x14ac:dyDescent="0.2">
      <c r="AL29" s="4">
        <v>4</v>
      </c>
      <c r="AM29" s="4">
        <v>3</v>
      </c>
      <c r="AP29" s="11"/>
      <c r="AQ29" s="11"/>
      <c r="AR29" s="11"/>
      <c r="AS29" s="11"/>
    </row>
    <row r="30" spans="1:88" ht="15" hidden="1" customHeight="1" x14ac:dyDescent="0.2">
      <c r="AL30" s="4">
        <v>5</v>
      </c>
      <c r="AM30" s="4">
        <v>2</v>
      </c>
    </row>
    <row r="31" spans="1:88" ht="15" hidden="1" customHeight="1" x14ac:dyDescent="0.2">
      <c r="AL31" s="4">
        <v>11</v>
      </c>
      <c r="AM31" s="4">
        <v>3</v>
      </c>
    </row>
    <row r="32" spans="1:88" ht="15" hidden="1" customHeight="1" x14ac:dyDescent="0.2">
      <c r="A32" s="12" t="s">
        <v>73</v>
      </c>
      <c r="AL32" s="4">
        <v>12</v>
      </c>
      <c r="AM32" s="4">
        <v>2</v>
      </c>
    </row>
    <row r="33" ht="15" hidden="1" customHeight="1" x14ac:dyDescent="0.2"/>
    <row r="34" ht="15" hidden="1" customHeight="1" x14ac:dyDescent="0.2"/>
    <row r="35" ht="15" hidden="1" customHeight="1" x14ac:dyDescent="0.2"/>
    <row r="36" ht="15" hidden="1" customHeight="1" x14ac:dyDescent="0.2"/>
    <row r="37" ht="15" hidden="1" customHeight="1" x14ac:dyDescent="0.2"/>
    <row r="38" ht="15" hidden="1" customHeight="1" x14ac:dyDescent="0.2"/>
    <row r="39" ht="15" hidden="1" customHeight="1" x14ac:dyDescent="0.2"/>
    <row r="40" ht="15" hidden="1" customHeight="1" x14ac:dyDescent="0.2"/>
    <row r="41" ht="15" hidden="1" customHeight="1" x14ac:dyDescent="0.2"/>
    <row r="42" ht="15" hidden="1" customHeight="1" x14ac:dyDescent="0.2"/>
    <row r="43" ht="15" hidden="1" customHeight="1" x14ac:dyDescent="0.2"/>
    <row r="44" ht="15" hidden="1" customHeight="1" x14ac:dyDescent="0.2"/>
    <row r="45" ht="15" hidden="1" customHeight="1" x14ac:dyDescent="0.2"/>
    <row r="46" ht="15" hidden="1" customHeight="1" x14ac:dyDescent="0.2"/>
    <row r="47" ht="15" hidden="1" customHeight="1" x14ac:dyDescent="0.2"/>
    <row r="48" ht="15" hidden="1" customHeight="1" x14ac:dyDescent="0.2"/>
  </sheetData>
  <sortState ref="C40:C90">
    <sortCondition ref="C90"/>
  </sortState>
  <mergeCells count="233">
    <mergeCell ref="BJ21:BM21"/>
    <mergeCell ref="AL22:AO22"/>
    <mergeCell ref="AH26:AK26"/>
    <mergeCell ref="AL25:AO25"/>
    <mergeCell ref="AL26:AO26"/>
    <mergeCell ref="BJ25:BM25"/>
    <mergeCell ref="AH22:AK22"/>
    <mergeCell ref="Z21:AC21"/>
    <mergeCell ref="AH24:AK24"/>
    <mergeCell ref="AH23:AK23"/>
    <mergeCell ref="AD24:AG24"/>
    <mergeCell ref="AH25:AK25"/>
    <mergeCell ref="BF25:BI25"/>
    <mergeCell ref="BB25:BE25"/>
    <mergeCell ref="BB26:BE26"/>
    <mergeCell ref="BF23:BI23"/>
    <mergeCell ref="BF26:BI26"/>
    <mergeCell ref="AX26:BA26"/>
    <mergeCell ref="AX22:BA22"/>
    <mergeCell ref="AX23:BA23"/>
    <mergeCell ref="AX25:BA25"/>
    <mergeCell ref="AX24:BA24"/>
    <mergeCell ref="AT22:AW22"/>
    <mergeCell ref="BF22:BI22"/>
    <mergeCell ref="R14:U14"/>
    <mergeCell ref="AH7:AK8"/>
    <mergeCell ref="AH14:AK14"/>
    <mergeCell ref="AH15:AK15"/>
    <mergeCell ref="AH16:AK16"/>
    <mergeCell ref="R18:U18"/>
    <mergeCell ref="R19:U19"/>
    <mergeCell ref="AH18:AK18"/>
    <mergeCell ref="AH19:AK19"/>
    <mergeCell ref="R17:U17"/>
    <mergeCell ref="AH17:AK17"/>
    <mergeCell ref="V7:Y8"/>
    <mergeCell ref="V14:Y14"/>
    <mergeCell ref="V15:Y15"/>
    <mergeCell ref="V16:Y16"/>
    <mergeCell ref="V17:Y17"/>
    <mergeCell ref="V18:Y18"/>
    <mergeCell ref="V19:Y19"/>
    <mergeCell ref="AD7:AG8"/>
    <mergeCell ref="R7:U8"/>
    <mergeCell ref="Z7:AC8"/>
    <mergeCell ref="BJ17:BM17"/>
    <mergeCell ref="BJ7:BM8"/>
    <mergeCell ref="BJ14:BM14"/>
    <mergeCell ref="AX7:BA8"/>
    <mergeCell ref="AT7:AW8"/>
    <mergeCell ref="AT14:AW14"/>
    <mergeCell ref="AL20:AO20"/>
    <mergeCell ref="BJ18:BM18"/>
    <mergeCell ref="AL17:AO17"/>
    <mergeCell ref="AP17:AS17"/>
    <mergeCell ref="AT17:AW17"/>
    <mergeCell ref="AX17:BA17"/>
    <mergeCell ref="BB17:BE17"/>
    <mergeCell ref="AT15:AW15"/>
    <mergeCell ref="AT16:AW16"/>
    <mergeCell ref="AT18:AW18"/>
    <mergeCell ref="AL19:AO19"/>
    <mergeCell ref="BJ15:BM15"/>
    <mergeCell ref="BF7:BI8"/>
    <mergeCell ref="BF14:BI14"/>
    <mergeCell ref="BF15:BI15"/>
    <mergeCell ref="AX14:BA14"/>
    <mergeCell ref="AX15:BA15"/>
    <mergeCell ref="AX16:BA16"/>
    <mergeCell ref="BJ16:BM16"/>
    <mergeCell ref="BF20:BI20"/>
    <mergeCell ref="BF16:BI16"/>
    <mergeCell ref="BJ23:BM23"/>
    <mergeCell ref="BJ22:BM22"/>
    <mergeCell ref="R24:U24"/>
    <mergeCell ref="BB23:BE23"/>
    <mergeCell ref="A7:A8"/>
    <mergeCell ref="B7:E8"/>
    <mergeCell ref="B14:E14"/>
    <mergeCell ref="B15:E15"/>
    <mergeCell ref="AL15:AO15"/>
    <mergeCell ref="R15:U15"/>
    <mergeCell ref="N7:Q8"/>
    <mergeCell ref="N14:Q14"/>
    <mergeCell ref="J7:M8"/>
    <mergeCell ref="J14:M14"/>
    <mergeCell ref="J15:M15"/>
    <mergeCell ref="AL7:AO8"/>
    <mergeCell ref="AL14:AO14"/>
    <mergeCell ref="F7:I8"/>
    <mergeCell ref="F14:I14"/>
    <mergeCell ref="F15:I15"/>
    <mergeCell ref="N15:Q15"/>
    <mergeCell ref="N17:Q17"/>
    <mergeCell ref="J22:M22"/>
    <mergeCell ref="B24:E24"/>
    <mergeCell ref="B20:E20"/>
    <mergeCell ref="B21:E21"/>
    <mergeCell ref="F21:I21"/>
    <mergeCell ref="J21:M21"/>
    <mergeCell ref="B16:E16"/>
    <mergeCell ref="AL16:AO16"/>
    <mergeCell ref="R16:U16"/>
    <mergeCell ref="F16:I16"/>
    <mergeCell ref="N16:Q16"/>
    <mergeCell ref="J16:M16"/>
    <mergeCell ref="AL18:AO18"/>
    <mergeCell ref="J18:M18"/>
    <mergeCell ref="J19:M19"/>
    <mergeCell ref="AH20:AK20"/>
    <mergeCell ref="B18:E18"/>
    <mergeCell ref="J20:M20"/>
    <mergeCell ref="AL24:AO24"/>
    <mergeCell ref="AD21:AG21"/>
    <mergeCell ref="AH21:AK21"/>
    <mergeCell ref="N18:Q18"/>
    <mergeCell ref="N19:Q19"/>
    <mergeCell ref="B26:E26"/>
    <mergeCell ref="B19:E19"/>
    <mergeCell ref="B25:E25"/>
    <mergeCell ref="B22:E22"/>
    <mergeCell ref="B23:E23"/>
    <mergeCell ref="F25:I25"/>
    <mergeCell ref="B17:E17"/>
    <mergeCell ref="J17:M17"/>
    <mergeCell ref="J23:M23"/>
    <mergeCell ref="J24:M24"/>
    <mergeCell ref="F20:I20"/>
    <mergeCell ref="F22:I22"/>
    <mergeCell ref="F17:I17"/>
    <mergeCell ref="F23:I23"/>
    <mergeCell ref="F24:I24"/>
    <mergeCell ref="F18:I18"/>
    <mergeCell ref="F19:I19"/>
    <mergeCell ref="F26:I26"/>
    <mergeCell ref="J26:M26"/>
    <mergeCell ref="J25:M25"/>
    <mergeCell ref="Z27:AC27"/>
    <mergeCell ref="Z17:AC17"/>
    <mergeCell ref="AD26:AG26"/>
    <mergeCell ref="Z23:AC23"/>
    <mergeCell ref="Z20:AC20"/>
    <mergeCell ref="Z22:AC22"/>
    <mergeCell ref="AD14:AG14"/>
    <mergeCell ref="AD15:AG15"/>
    <mergeCell ref="AD16:AG16"/>
    <mergeCell ref="AD18:AG18"/>
    <mergeCell ref="Z26:AC26"/>
    <mergeCell ref="AD25:AG25"/>
    <mergeCell ref="Z14:AC14"/>
    <mergeCell ref="Z25:AC25"/>
    <mergeCell ref="Z24:AC24"/>
    <mergeCell ref="AD20:AG20"/>
    <mergeCell ref="AD22:AG22"/>
    <mergeCell ref="AD23:AG23"/>
    <mergeCell ref="AD17:AG17"/>
    <mergeCell ref="Z15:AC15"/>
    <mergeCell ref="Z16:AC16"/>
    <mergeCell ref="Z18:AC18"/>
    <mergeCell ref="N22:Q22"/>
    <mergeCell ref="N23:Q23"/>
    <mergeCell ref="N20:Q20"/>
    <mergeCell ref="N24:Q24"/>
    <mergeCell ref="N21:Q21"/>
    <mergeCell ref="R21:U21"/>
    <mergeCell ref="R25:U25"/>
    <mergeCell ref="R20:U20"/>
    <mergeCell ref="R23:U23"/>
    <mergeCell ref="R22:U22"/>
    <mergeCell ref="N25:Q25"/>
    <mergeCell ref="AP26:AS26"/>
    <mergeCell ref="N26:Q26"/>
    <mergeCell ref="R26:U26"/>
    <mergeCell ref="BJ26:BM26"/>
    <mergeCell ref="BB19:BE19"/>
    <mergeCell ref="BB20:BE20"/>
    <mergeCell ref="BB18:BE18"/>
    <mergeCell ref="BF24:BI24"/>
    <mergeCell ref="AX18:BA18"/>
    <mergeCell ref="BB24:BE24"/>
    <mergeCell ref="AT23:AW23"/>
    <mergeCell ref="AT24:AW24"/>
    <mergeCell ref="AT19:AW19"/>
    <mergeCell ref="AX19:BA19"/>
    <mergeCell ref="AX20:BA20"/>
    <mergeCell ref="BF18:BI18"/>
    <mergeCell ref="BF19:BI19"/>
    <mergeCell ref="BJ19:BM19"/>
    <mergeCell ref="BJ20:BM20"/>
    <mergeCell ref="BF21:BI21"/>
    <mergeCell ref="AT20:AW20"/>
    <mergeCell ref="AT25:AW25"/>
    <mergeCell ref="AT26:AW26"/>
    <mergeCell ref="AT21:AW21"/>
    <mergeCell ref="AP24:AS24"/>
    <mergeCell ref="AP21:AS21"/>
    <mergeCell ref="BB7:BE8"/>
    <mergeCell ref="BB14:BE14"/>
    <mergeCell ref="BB15:BE15"/>
    <mergeCell ref="BB16:BE16"/>
    <mergeCell ref="AX21:BA21"/>
    <mergeCell ref="BB21:BE21"/>
    <mergeCell ref="BB22:BE22"/>
    <mergeCell ref="AP7:AS8"/>
    <mergeCell ref="AP14:AS14"/>
    <mergeCell ref="AP15:AS15"/>
    <mergeCell ref="AP16:AS16"/>
    <mergeCell ref="AP18:AS18"/>
    <mergeCell ref="AP19:AS19"/>
    <mergeCell ref="BF17:BI17"/>
    <mergeCell ref="BJ28:BM28"/>
    <mergeCell ref="B3:BM3"/>
    <mergeCell ref="B4:BM4"/>
    <mergeCell ref="B5:BM5"/>
    <mergeCell ref="B6:BM6"/>
    <mergeCell ref="V20:Y20"/>
    <mergeCell ref="V21:Y21"/>
    <mergeCell ref="V22:Y22"/>
    <mergeCell ref="V23:Y23"/>
    <mergeCell ref="V24:Y24"/>
    <mergeCell ref="V25:Y25"/>
    <mergeCell ref="V26:Y26"/>
    <mergeCell ref="V27:Y27"/>
    <mergeCell ref="BB28:BE28"/>
    <mergeCell ref="Z19:AC19"/>
    <mergeCell ref="AD19:AG19"/>
    <mergeCell ref="BJ24:BM24"/>
    <mergeCell ref="AL23:AO23"/>
    <mergeCell ref="AL21:AO21"/>
    <mergeCell ref="AP25:AS25"/>
    <mergeCell ref="AP20:AS20"/>
    <mergeCell ref="AP22:AS22"/>
    <mergeCell ref="AP23:AS23"/>
  </mergeCells>
  <pageMargins left="0.70866141732283472" right="0.70866141732283472" top="0.47244094488188981" bottom="0.39370078740157483" header="0.31496062992125984" footer="0.31496062992125984"/>
  <pageSetup scale="40" orientation="landscape" verticalDpi="300" r:id="rId1"/>
  <colBreaks count="3" manualBreakCount="3">
    <brk id="13" max="1048575" man="1"/>
    <brk id="33" max="1048575" man="1"/>
    <brk id="57" max="1048575" man="1"/>
  </colBreaks>
  <drawing r:id="rId2"/>
  <extLst>
    <ext xmlns:x14="http://schemas.microsoft.com/office/spreadsheetml/2009/9/main" uri="{CCE6A557-97BC-4b89-ADB6-D9C93CAAB3DF}">
      <x14:dataValidations xmlns:xm="http://schemas.microsoft.com/office/excel/2006/main" count="6">
        <x14:dataValidation type="list" allowBlank="1" showInputMessage="1" showErrorMessage="1">
          <x14:formula1>
            <xm:f>Hoja1!$C$1:$C$5</xm:f>
          </x14:formula1>
          <xm:sqref>B20:M20</xm:sqref>
        </x14:dataValidation>
        <x14:dataValidation type="list" allowBlank="1" showInputMessage="1" showErrorMessage="1">
          <x14:formula1>
            <xm:f>Hoja1!$A$1:$A$3</xm:f>
          </x14:formula1>
          <xm:sqref>B17:Q17 AT17:BM17 V17:AO17</xm:sqref>
        </x14:dataValidation>
        <x14:dataValidation type="list" allowBlank="1" showInputMessage="1" showErrorMessage="1">
          <x14:formula1>
            <xm:f>Hoja1!$B$1:$B$2</xm:f>
          </x14:formula1>
          <xm:sqref>B16:Q16 V16:AO16 AT16:BM16</xm:sqref>
        </x14:dataValidation>
        <x14:dataValidation type="list" allowBlank="1" showInputMessage="1" showErrorMessage="1">
          <x14:formula1>
            <xm:f>Hoja1!$C$1:$C$6</xm:f>
          </x14:formula1>
          <xm:sqref>AT20:BM20 N20:AO20</xm:sqref>
        </x14:dataValidation>
        <x14:dataValidation type="list" allowBlank="1" showInputMessage="1" showErrorMessage="1">
          <x14:formula1>
            <xm:f>[1]Hoja1!#REF!</xm:f>
          </x14:formula1>
          <xm:sqref>R16:U17</xm:sqref>
        </x14:dataValidation>
        <x14:dataValidation type="list" allowBlank="1" showInputMessage="1" showErrorMessage="1">
          <x14:formula1>
            <xm:f>[2]Hoja1!#REF!</xm:f>
          </x14:formula1>
          <xm:sqref>AP16:AS17 AP20:AS20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
  <sheetViews>
    <sheetView workbookViewId="0">
      <selection activeCell="F1" sqref="F1"/>
    </sheetView>
  </sheetViews>
  <sheetFormatPr baseColWidth="10" defaultRowHeight="12.75" x14ac:dyDescent="0.2"/>
  <cols>
    <col min="1" max="1" width="19.85546875" customWidth="1"/>
    <col min="3" max="3" width="11.7109375" customWidth="1"/>
  </cols>
  <sheetData>
    <row r="1" spans="1:6" x14ac:dyDescent="0.2">
      <c r="A1" s="1" t="s">
        <v>20</v>
      </c>
      <c r="B1" s="1" t="s">
        <v>10</v>
      </c>
      <c r="C1" s="1" t="s">
        <v>22</v>
      </c>
      <c r="D1" t="s">
        <v>15</v>
      </c>
      <c r="F1" s="2" t="s">
        <v>9</v>
      </c>
    </row>
    <row r="2" spans="1:6" x14ac:dyDescent="0.2">
      <c r="A2" s="1" t="s">
        <v>21</v>
      </c>
      <c r="B2" s="1" t="s">
        <v>19</v>
      </c>
      <c r="C2" s="1" t="s">
        <v>23</v>
      </c>
      <c r="D2" s="1" t="s">
        <v>19</v>
      </c>
      <c r="E2" s="1"/>
      <c r="F2" s="2" t="s">
        <v>12</v>
      </c>
    </row>
    <row r="3" spans="1:6" x14ac:dyDescent="0.2">
      <c r="A3" s="1" t="s">
        <v>16</v>
      </c>
      <c r="B3" t="s">
        <v>16</v>
      </c>
      <c r="C3" s="1" t="s">
        <v>24</v>
      </c>
      <c r="D3" s="1" t="s">
        <v>16</v>
      </c>
      <c r="F3" s="2" t="s">
        <v>16</v>
      </c>
    </row>
    <row r="4" spans="1:6" x14ac:dyDescent="0.2">
      <c r="C4" s="2" t="s">
        <v>40</v>
      </c>
    </row>
    <row r="5" spans="1:6" x14ac:dyDescent="0.2">
      <c r="C5" s="2" t="s">
        <v>25</v>
      </c>
    </row>
    <row r="6" spans="1:6" x14ac:dyDescent="0.2">
      <c r="C6" s="1" t="s">
        <v>21</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GENERAL</vt:lpstr>
      <vt:lpstr>Hoja1</vt:lpstr>
      <vt:lpstr>GENERAL!Área_de_impresión</vt:lpstr>
      <vt:lpstr>GENERAL!Títulos_a_imprimir</vt:lpstr>
    </vt:vector>
  </TitlesOfParts>
  <Company>UNIVERSIDAD DISTRITAL</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CoordinacionLab</dc:creator>
  <cp:lastModifiedBy>Nidia Avendaño</cp:lastModifiedBy>
  <cp:lastPrinted>2018-08-22T14:35:06Z</cp:lastPrinted>
  <dcterms:created xsi:type="dcterms:W3CDTF">2009-09-07T20:32:02Z</dcterms:created>
  <dcterms:modified xsi:type="dcterms:W3CDTF">2018-08-27T22:05:19Z</dcterms:modified>
</cp:coreProperties>
</file>