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80" yWindow="3220" windowWidth="20500" windowHeight="7480" activeTab="0"/>
  </bookViews>
  <sheets>
    <sheet name="PROPUESTA TECNICA Y ECONOMICA" sheetId="1" r:id="rId1"/>
  </sheets>
  <definedNames/>
  <calcPr fullCalcOnLoad="1"/>
</workbook>
</file>

<file path=xl/sharedStrings.xml><?xml version="1.0" encoding="utf-8"?>
<sst xmlns="http://schemas.openxmlformats.org/spreadsheetml/2006/main" count="208" uniqueCount="130">
  <si>
    <t>FACULTAD</t>
  </si>
  <si>
    <t xml:space="preserve">NOMBRE EQUIPO </t>
  </si>
  <si>
    <t xml:space="preserve">DESCRIPCIÓN  Y/O  CARACTERÍSTICAS </t>
  </si>
  <si>
    <t>CANTIDAD</t>
  </si>
  <si>
    <t>UNIVERSIDAD DISTRITAL FRANCISCO JOSE DE CALDAS</t>
  </si>
  <si>
    <t>DESCRIPCION ITEM COTIZADO</t>
  </si>
  <si>
    <t>MARCA COTIZADA</t>
  </si>
  <si>
    <t xml:space="preserve">VALOR UNITARIO </t>
  </si>
  <si>
    <t>CON DESTINO AL LABORATORIO DE</t>
  </si>
  <si>
    <t>REFERENCIA</t>
  </si>
  <si>
    <t>ANEXO No. 3</t>
  </si>
  <si>
    <t>FORMULARIO DE ESPECIFICACIONES TÉCNICAS MÍNIMAS Y PROPUESTA ECONÓMICA</t>
  </si>
  <si>
    <t>VALOR  IVA</t>
  </si>
  <si>
    <t>VALOR TOTAL INCLUIDO IVA</t>
  </si>
  <si>
    <t>VALOR TOTAL DE LA PROPUESTA</t>
  </si>
  <si>
    <r>
      <rPr>
        <b/>
        <sz val="10"/>
        <color indexed="8"/>
        <rFont val="Arial"/>
        <family val="2"/>
      </rPr>
      <t>NOMBRE DE LA EMPRESA:_</t>
    </r>
    <r>
      <rPr>
        <sz val="10"/>
        <rFont val="Arial"/>
        <family val="2"/>
      </rPr>
      <t>______________________________________________________________________</t>
    </r>
  </si>
  <si>
    <r>
      <rPr>
        <b/>
        <sz val="10"/>
        <color indexed="8"/>
        <rFont val="Arial"/>
        <family val="2"/>
      </rPr>
      <t>REPRESENTANTE LEGAL:</t>
    </r>
    <r>
      <rPr>
        <sz val="10"/>
        <rFont val="Arial"/>
        <family val="2"/>
      </rPr>
      <t>________________________________________________________________________</t>
    </r>
  </si>
  <si>
    <r>
      <rPr>
        <b/>
        <sz val="10"/>
        <color indexed="8"/>
        <rFont val="Arial"/>
        <family val="2"/>
      </rPr>
      <t>FIRMA:</t>
    </r>
    <r>
      <rPr>
        <sz val="10"/>
        <rFont val="Arial"/>
        <family val="2"/>
      </rPr>
      <t>_________________________________________________________________________________________</t>
    </r>
  </si>
  <si>
    <t>GARANTIA OFERTADA  EN AÑOS 
3, 4, + DE 5</t>
  </si>
  <si>
    <t>ÍTEM</t>
  </si>
  <si>
    <t>CONVOCATORIA PÚBLICA No. 008 DE 2020</t>
  </si>
  <si>
    <t xml:space="preserve">“CONTRATAR LA ADQUISICIÓN, INSTALACION Y CONFIGURACION DE EQUIPOS DEL GRUPO AUDIOVISUALES Y FOTOGRAFIA CON DESTINO A LOS LABORATORIOS, TALLERES, CENTROS Y AULAS ESPECIALIZADAS DE LAS FACULTADES Y PROYECTO APEA DE LA UNIVERSIDAD DISTRITAL FRANCISCO JOSÉ DE CALDAS, DE ACUERDO CON LAS CONDICIONES Y ESPECIFICACIONES PREVISTAS.”
</t>
  </si>
  <si>
    <t xml:space="preserve">ITEM </t>
  </si>
  <si>
    <t>LABORATORIO DE DESTINO</t>
  </si>
  <si>
    <t>UBICACIÓN DEL LABORATORIO</t>
  </si>
  <si>
    <t>NOMBRE EQUIPO</t>
  </si>
  <si>
    <t>DESCRIPCIÓN Y/O CARACTERÍSTICAS</t>
  </si>
  <si>
    <t>REFERENCIA DEL EQUIPO</t>
  </si>
  <si>
    <t>MARCAS SUGERIDAS</t>
  </si>
  <si>
    <t>TECNOLÓGICA</t>
  </si>
  <si>
    <t>LABORATORIO DE CIENCIAS BÁSICAS - LABORATORIO DE MECÁNICA - LABORATORIO DE ELECTRICIDAD - LABORATORIO DE ELECTRÓNICA - LABORATORIO DE INDUSTRIAL - LABORATORIO DE CONSTRUCCIONES CIVILES - LABORATORIO DE SISTEMAS</t>
  </si>
  <si>
    <t xml:space="preserve"> (1) LABORATORIO DE SUELOS, CONCRETO Y PAVIMENTOS TECHNE PISO 1 -
 (1) SALA DE SOFTWARE DE ESPECIALIZADO DE CONSTRUCCIONES CIVILES - 
(1) SALA DE SOFTWARE DE INGENIERÍA MECÁNICA A EN PISO 4 DE EDIFICIO TECHNÉ -
 (1) SALA DE SOFTWARE DE INGENIERÍA MECÁNICA B EN PISO 4 DE EDIFICIO TECHNÉ -
 (1) LABORATORIO FISICA MECANICA A PISO 7 TECHNE - (1) LABORATORIO OPTICA Y FISICA MODERNA PISO 7 -
 (1) LABORATORIO QUÍMICA AMBIENTAL PISO 7 TECHNE -
 (1) LABORATORIO FÍSICA MECÁNICA C (FÍSICA ELECTROMAGNETISMO) -
 (1) LABORATORIO DE MÁQUINAS ELÉCTRICAS PISO 3 TECHNE – 
(1) LABORATORIO DE SISTEMAS DE POTENCIA Y SMART GRID PISO 3 TECHNE -
 (1) LABORATORIO HAS PISO 3 TECHNE -
 (1) LABORATORIO GEIO PISO 3 TECHNE -
 (2) SALA DE SOFTWARE ESPECIALIZADO DE ELECTRONICA 1 Y 2 PISO 4 TECHNE - 
(1) LABORATORIO DE ELECTRONICA APLICADA PISO 6 TECHNE - 
(1) LABORATORIO DE ELECTRONICA BASICA PISO 6 TECHNE -
 (1) LABORATORIO ESPECIALIZADO SISTEMAS OPERACIONALES Y ARQUITECTURA DE COMPUTADORES - 
(1) LABORATORIO ESPECIALIZADO INTELIGENCIA ARTIFICIAL Y TELEPRESENCIA</t>
  </si>
  <si>
    <t xml:space="preserve">SmartTv </t>
  </si>
  <si>
    <t>LABORATORIO DE ELECTRÓNICA</t>
  </si>
  <si>
    <t xml:space="preserve">(1) LABORATORIO DE TELECOMUNICACIONES TECHNE PISO 6
(1) LABORATORIO ESPECIALIZADO DE CONTROL TECHNE PISO 6
</t>
  </si>
  <si>
    <t xml:space="preserve">Pantalla Interactiva </t>
  </si>
  <si>
    <t>Pantalla interactiva táctil 4K UHD de 75 pulgadas - Tecnología IPS - 20 toques – Procesador Windoms 10 pro core i5 8GB de 256 SSD y Snap Dragon, Android 9 con Google Play Store - Licencia OneScreen Annotate / INCLUYE: OneScreen Canvas OPS, Webcam OneScreen, Teclado inalámbrico, Licencia vitalicia de OneScreen Annotate para 1 pc, Licencia por un (1) año en OneScreen Swap, Licencia por un (1) año en OneScreen Hype y soporte móvil.</t>
  </si>
  <si>
    <t>(1) LABORATORIO DE CIENCIAS BÁSICAS –
 (1) LABORATORIO DE MECÁNICA –
 (1) LABORATORIO DE ELECTRICIDAD – 
(1) LABORATORIO DE ELECTRÓNICA –
 (1) LABORATORIO DE INDUSTRIAL – 
(1) LABORATORIO DE CONSTRUCCIONES CIVILES –
 (1) LABORATORIO DE SISTEMAS</t>
  </si>
  <si>
    <t>Proyectores</t>
  </si>
  <si>
    <t>ARTES - ASAB</t>
  </si>
  <si>
    <t>Artes Plásticas y Visuales (APV)</t>
  </si>
  <si>
    <t>Bodega de Audiovisuales</t>
  </si>
  <si>
    <t xml:space="preserve">Montura del lente . Formato de cámara Marco completo (1x factor de recorte)
Pixeles Actual: 31.7 Megapixel. Efectivo: 30.4 Megapixel.Resolución Máxima 6720 x 4480. Relación de aspecto 1: 1, 3: 2, 4: 3, 16: 9.Tipo de sensor CMOS. Tamaño del sensor 36 x 24 mm. Formato de archivo de imagen JPEG, RAW. Profundidad de bits 14 bits
Estabilización de imagen Ninguna. Control de exposicion. Sensibilidad ISO Automático, 100 a 32000 (Ampliado: 50 a 102400)
Método de medición Evaluativo, Parcial, Spot. Modos de exposición Prioridad de apertura, Auto, Manual, Prioridad de obturador
Compensación de exposición -5 a +5 EV (1/3 pasos de EV) . Rango de medición 0 a 20 EV.Balance de blancos Automático, Nublado, Temperatura del color, Personalizado, Luz del día, Flash, Fluorescente (blanco), Sombra, Tungsteno. Disparo continuo Hasta 7 fps a 30 MP para hasta 21 exposiciones (formato original) . Hasta 7 fps a 30 MP para exposiciones ilimitadas. Grabación a intervalos Sí. Temporizador Retraso de 2/10 segundos . Espejo de bloqueo Sí. Vídeo. Modos de grabación M-JPEG 4: 2: 2 8-Bit . DCI 4K (4096 x 2160) a 23.976p / 24p / 29.97p [500 Mb / s]  . MOV .Full HD (1920 x 1080) a 59.94p [180 Mb / s]  . Completo HD (1920 x 1080) a 23.976p / 24p / 29.97p [90 Mb / s]  . Full HD (1920 x 1080) a 59.94p [60 Mb / s]  . Full HD (1920 x 1080) a 23.976p / 24p / 29.97 p [30 Mb / s]  . HD (1280 x 720) a 120p [160 Mb / s]  . MP4. Full HD (1920 x 1080) a 59.94p [60 Mb / s]  . Full HD (1920 x 1080) a 23.976p / 24p /29.97p [30 Mb / s]  .Full HD (1920 x 1080) a 29.97p [12 Mb / s] . Límite de grabación Hasta 29 minutos, 59 segundos para DCI 4K (4096 x 2160). Codificación de video NTSC / PAL . Sensibilidad ISO Auto: 100 a 32000. Grabación de audio Micrófono incorporado (Mono) . Entrada de micrófono externo. Formato de archivo de audio AAC, PCM lineal (estéreo). Atención. Tipo de enfoque Enfoque automático y manual. Modo de enfoque AF de servo continuo (C), enfoque manual (M), AF de servo único (S). Puntos de enfoque automático Detección de fase: 61 (41 tipo cruzado). Autofocus sensibilidad -3 a +18 EV. Visor y monitor . Tipo de visor Óptico (Pentaprisma). Punto de vista del visor 21 mm. Cobertura del visor 100%. Ampliación del visor Aprox. 0.71x. Ajuste de dioptrías -3 a +1 m. Tamaño del monitor 3.2 ". Resolución del monitor 1,620,000 puntos. Tipo de monitor Pantalla táctil LCD . Destello. Construido en un instante Ninguna. Velocidad máxima de sincronización 1/200 segundo. Compensación de flash -3 a +3 EV (1/3, 1/2 EV pasos). Sistema de flash dedicado eTTL. Conexión de flash externo Zapato caliente, terminal de PC. Interfaz . Ranura para tarjeta de memoria 1 x SD / SDHC / SDXC 1 x CompactFlash. Conectividad Auriculares de 3,5 mm, micrófono de 3,5 mm, Canon N3, HDMI C (Mini), USB 3.0. Inalámbrico Wifi, GPS Sí, Ambiental, Temperatura de funcionamiento 32 a 104 ° F / 0 a 40 ° C, Humedad de funcionamiento 0 a 85%. Físico Batería 1 x batería recargable de iones de litio LP-E6N, 7.2 VDC, 1865 mAh. Dimensiones (W x H x D) 5.9 x 4.6 x 3.0 "/ 150.7 x 116.4 x 75.9 mm. Peso 1.76 lb / 800 g (solo cuerpo). Kit Lens. Longitud focal 24 a 105 mm. Apertura máxima f / 4. Apertura mínima f / 22 . Punto de vista 84 ° a 23 ° 20 '. Ampliación máxima 0.23x . Distancia mínima de enfoque 1.48 '/ 45 cm. Diseño óptico 17 elementos en 12 grupos. Hojas de diafragma 10, redondeado. Tipo de enfoque Enfoque automático. Estabilización de imagen Sí. Tamaño del filtro 77 mm (Delantero). Dimensiones (DxL) 3,29 x 4,65 "/ 83,5 x 118 mm. Peso 1.8 lb / 795 g . </t>
  </si>
  <si>
    <t>Artes Musicales (AM)</t>
  </si>
  <si>
    <t>Bodega Audiovisuales</t>
  </si>
  <si>
    <t xml:space="preserve">CONTROL inalámbrico; Los canales 8; Los grupos 3; Rango inalámbrico 330 a 1000 '/ 100 a 300 m; Frecuencia de radio 2.4 GHz; General; Modos de Control Manual, TTL; Velocidad de sincronización 1/250 seg (normal) ; 1/8000 seg (alta velocidad); Conectividad; Puertos 1 x Mini-USB; Montaje; Montaje inferior Pie; caliente; Eléctrico; Tipo de Batería 2 x AAA; Físico; Dimensiones 2.9 x 2.3 x 1.4 "/ 75 x 60 x 35 mm (Transmisor);Peso 2.6 oz / 73.7 g . </t>
  </si>
  <si>
    <t>Gimbal</t>
  </si>
  <si>
    <t>Rango controlable Pan: ± 160 ° ; Inclinación: ± 155 ° (montado horizontalmente); Rango Mecánico Pan: ± 170 ° ; Rollo: -90 a 70 ° ; Inclinación: ± 170 °; Velocidad controlable 120 ° / s; El consumo de energía 1.2 W (cuando está equilibrado y estático); Batería; Modelo 2ICR19 / 66; Tipo 18650 ion litio; Capacidad 18 wh; mAh 2600 mAh; voltaje 7.2 V; Tiempo de ejecución típico 15 horas (cuando se equilibra); Tiempo de carga 2 horas; Temperatura de carga 41 a 104 ° F / 5 a 40 ° C; Temperatura de funcionamiento 32 a 113 ° F / 0 a 45 ° C; General; Compatibilidad Físico: 2.3 - 3.3 "/ 58.6 - 85 mm ; iOS: 10.0 o posterior ; Android: 4.4 o posterior; Modo inalámbrico Bluetooth 4.0 LE; Tipo de montaje Montaje de trípode de 1/4 "-20; Dimensiones 1.2 x 4.3 x 2.8 "/ 3 x 11 x 7.2 cm; Peso 1 lb / 485 g (incluida la batería)</t>
  </si>
  <si>
    <t>Kit Baterias</t>
  </si>
  <si>
    <t>Batería Tipo de Batería 8 x AA 4 x AAA Química de la batería NiMH Voltaje de la batería 1.2 V Capacidad (mAh) 2000 mAh  800 mAh
Ciclos máximos de recarga 2100 Cargador Potencia de entrada de CA 100 a 240 VCA, 50/60 Hz a 0.3 A Bahías de carga 4 x AA, AAA
Entrada de alimentación Enchufe de EE. UU. De 2 puntas Dimensiones del cargador 4.8 x 2.7 x 1.1 "/ 12.19 x 6.86 x 2.79 cm Peso del cargador 4.1 oz / 116 g aprox.</t>
  </si>
  <si>
    <t xml:space="preserve">ASAB/ALAC </t>
  </si>
  <si>
    <t>Bodega Audiovisuales , Auditorios</t>
  </si>
  <si>
    <t>VideoBeam</t>
  </si>
  <si>
    <t xml:space="preserve"> Video Proyector  Tecnologia Laser / : Laser Diode/ Tecnología: 3LCD de 3 chips/Resolución: WUXGA 1920x1200/ 5,000 Lúmens  en Blanco y color/ Contraste: superior 2,500,000:1/ Vida útil: 20,000 horas (normal); 30,000horas (Extendido)/Apertura de pantalla: 70"a 100" - (40,5- 59,3cm)/ Relación de aspecto: 16:10/ parleante: 16W/Conectividad: Entrada computadora x1 D-sub 15pin,HDMI  x 3 (HDMI 1/MHL) ,Salida monitor: x1, entrada audiio Stereo mini: x2, salida audio stereo moni: x1, RS-232C x 1 D-sub 9pin, USB Tipo A:  x1 (Memoria USB, Firmware, Copiar OSD), USB Tipo B: x1 (USB Display, Mouse, Control), LAN-RJ45 x1/  Wireless: LAN inalámbrica IEEE 802.11b/g/n (opcional)/ Peso aproximado11 Kg . Debe incluir instalación</t>
  </si>
  <si>
    <t>Taller 111, Salon 210,211,212,309,311</t>
  </si>
  <si>
    <t>Proyector Laser Interactivo - Wifi WUXGA</t>
  </si>
  <si>
    <t>VIDEOPROYECTOR LASER INTERACTIVO TACTIL DE DISTANCIA UTRACORTA -  INALAMBRICO DE 4000 LUMENES WUXGA (1920X1,200 ) PIXELES Tecnología láser -  hasta 20.000 horas  de operación libre de mantenimiento, Conectividad Entrada computadora x 1 D-sub 15, HDMI  x 2 (1 soporta MHL), - USB tipo A x 3 (Memoria USB imágenes/ Módulo inalámbrico integrado/ Actualización Firmware) USB tipo A x 1 (USB display, mouse, control, Firmware update) Video RCA x 1, DVI-D Out x1, Salida Monitor x1,  Entrada audio stereo mini x 2, Salida audio stereo mini x 1, LAN - RJ45 x 1 Wireless/ Inalámbrico incluido,RS-232C. Debe incluir instalación con caja de HDMI y audio para computador.</t>
  </si>
  <si>
    <t>Sala Exposiciones</t>
  </si>
  <si>
    <t>Kit de camaras de seguridad</t>
  </si>
  <si>
    <t>1 Dvr  HD 8ch. 2 Cámaras de seguridad bala de 720p y 12 leds. 6 Cámaras de vigilancia domo de 720p y 12 leds. 8 Pares de video balun. 8 Adaptadores de corriente. cable UTP 5E necesario para conectar las camaras. Conectable a entrada de señal Turbo HD / HDCVI / AHD / CVBS ● Transmisión de larga distancia por UTP y cable coaxial ●  compresión H.264 + para mejorar la eficiencia de codificación hasta en un 50% y reducir los costos de almacenamiento de datos ● Admite 1080p lite y cuando está habilitado, el efecto de imagen es similar a 1080p ● Salida HDMI / VGA simultánea con una resolución de hasta 1920 × 1080 ● Una interfaz SATA hasta 6 TB de capacidad por disco duro - Debe incluir instalación.</t>
  </si>
  <si>
    <t xml:space="preserve"> MEDIO AMBIENTE Y RECURSOS NATURALES</t>
  </si>
  <si>
    <t>LABORATORIO DE CARTOGRAFIA (1) 
  LABORATORIO DE FOTOGRAMETRIA (1)</t>
  </si>
  <si>
    <t>SEDE VIVERO</t>
  </si>
  <si>
    <t>Sistema de transmisión Y video conferencia</t>
  </si>
  <si>
    <t xml:space="preserve">CÁMARA: Full HD para videoconferencias ​ (1920 x 1080 píxeles); con clientes admitidos, Campo visual de 78° con enfoque automático Zoom HD 1.2x
Soporte extensor de 228 mm para elevar la cámara/colocarla a la altura de los ojos, Tecnología Rightlight™ 2 para nitidez en distintas condiciones de iluminación. incluso con luz escasa, LED de cámara para indicación de streaming.
</t>
  </si>
  <si>
    <t>Smart tv 82 Pulgadas</t>
  </si>
  <si>
    <t xml:space="preserve">Televisor de 82 Pulgadas: Resolución 4K UHD inteligente, Conexión Bluetooth, Entradas USB 2, Smart TV, Entradas HDMI 4, Control remoto incluido, Procesador Quantum processor 4k, Entradas RCA 1, Entradas auxiliares de 3.5 mm, 3D, incluye gafas, Entrada Internet, Sintonizador digital, Conexión WiFi, Potencia de los parlantes 20W, Contraste Mega contraste, Tipo de pantalla Plana, WiFi direct, Sintonizador TDT, Base de pared, Cable HDMI 4K de 10 metros.                                                                                                                            </t>
  </si>
  <si>
    <t xml:space="preserve">LABORATORIO DE CARTOGRAFIA </t>
  </si>
  <si>
    <t xml:space="preserve">Juego de lentes inalámbricos 3d vision v2 wireless glasses kit + Equipo Portátil </t>
  </si>
  <si>
    <t xml:space="preserve">Juego de Lentes Inalambricos: 3d Vision v2 wireless glases kit con XPC MSI Creator 17M Gamer Notebook Enthusiast (Intel 10th Gen i7-10750H, 16GB RAM, 2TB NVMe SSD, RTX 2060 6GB, 17.3" Full HD 144Hz, Windows 10) VR Ready Gaming Laptop Computer Processor: 10th Gen Intel Comet Lake Core i7-10750H Six Core (2.6GHz-5.0GHz, 12MB Intel Smart Cache, 45W) RAM: 16GB (2x 8GB) DDR4 2666MHz | Hard Drive: 2TB 970 EVO Plus NVMe SSD (Seq. Read 3500MB/s, Seq. Write 3300MB/s) Keyboard: White backlight with Anti-Ghost key+ silver lining | Operating System: Microsoft Windows 10 (64-bit) Display: 17.3" FHD (1920x1080), IPS-Level 144Hz 72%NTSC Thin Bezel, close to 100%sRGB Display | Graphics Card: NVIDIA GeForce RTX 2060 6G GDDR6 2TB 970 EVO Plus NVMe SSD Upgrades </t>
  </si>
  <si>
    <t xml:space="preserve">LABORATORIO DE MADERAS </t>
  </si>
  <si>
    <t>Caja Fotografica</t>
  </si>
  <si>
    <t>CAJA FOTOGRAFICA: Entrada / Salida Sistema de TV NTSC Entradas de video 16 x 1.0 V pp / 75 Ohms entradas de video compuesto (BNC), 8 x datos de control multiplexados (1 a 8 canales) Salidas de video 16 x 1.0 V pp / 75 Ohms señal de video compuesto (BNC), bucle activo a través de salidas Salidas de monitor: 2 x HDMI, 2 x 1.0 V pp / 75 Ohms señal de video compuesto (BNC) Salida de video (Frontal RCA): 1 x 1.0 V pp / 75 Ohms señal de video compuestoEntradas de audio 4 x -10 dBv, 10 kOhms (RCA) (1 a 4 canales Salidas de audio Trasero: 1 x a 10 dBv, 600 ohmios Frontal: 1 x a 10 dBv, 600 ohmios Encendido con luz natural fluorescente, un afuente de luz constante sin parpadeo para usar con cualquier camara digital, paneles de ilumnicación en el lado izquierdo, posterior, derecho e inferior, con cuatro controles de potencia encendido/apagado. Color de exterior e interior blanco.</t>
  </si>
  <si>
    <t xml:space="preserve">LABORATORIOS DE MADERAS (SEDE VIVERO)                
LABORATORIO DE BIOTECNOLOGIA (PORVENIR) </t>
  </si>
  <si>
    <t xml:space="preserve">SEDE VIVERO 
SEDE BOSA EL PORVENIR </t>
  </si>
  <si>
    <t>Pizarra digital interactiva + Base Movil de Pizarra Electrica</t>
  </si>
  <si>
    <t xml:space="preserve">LABORATORIO DE SILVICULTURA                               </t>
  </si>
  <si>
    <t>Video Beam</t>
  </si>
  <si>
    <t>Video Beam:Proyector, LCD WXGA o DLP; Peso, máximo: 3.1 Kg; Lumens mínimo: 3300; Resolución nativa: 1280 x 800; Tipo de lámpara: 200 Watios; Tiempo de vida lámpara mínimo: 3000 horas; Entrada de video: RGB, S- video, video compuesto; Componente de video: NTSC; Mando a distancia: IR; Tamaño de la imagen: 1.0 mts a 7.0 mts; Distancia de proyección: 1.0 mts a 12.0 mts; Tipo de zoom: Manual; Corrección Keystone Vertical mínima: -30 / +30; Ruido máximo baja luminosidad: 32db; Conectividad inalámbrica: incluidos accesorios: Wi-Fi b/g; Cables, cable hdmi y vga de 5 metros cdu, Manuales de Usuario, Maletín de Nylon,  lampara de repuesto, sistema de seguridad Guaya de 4 digitos + Base para techo.</t>
  </si>
  <si>
    <t>LAB.  DE SERVICIOS PUBLICOS (Porvenir)
    LAB.  MODELACIÓN AMBIENTAL (Porvenir)</t>
  </si>
  <si>
    <t>SEDE BOSA EL PORVENIR</t>
  </si>
  <si>
    <t>Filmadora + tripode</t>
  </si>
  <si>
    <t xml:space="preserve">Filmadora con las siguientes caracterìsticas tècnicas: zoom mìnimo de 50x; Sistema òptico de estabilizaciòn de imàgen; Sensor de imagen Full HD; Procesador de imágenes DV 4; Pantalla LCD mìnimo 3" a color, Paquete de baterìa incluida. Deberà permitir: grabaciòn en càmara lenta y ràpida, conexion usb, correccion de contraluz; correccion assitencial para el encuadre de zoom; puertos usb + tripode.
</t>
  </si>
  <si>
    <t xml:space="preserve">HERBARIO FORESTAL </t>
  </si>
  <si>
    <t>Video Beam + Telon con Tripode</t>
  </si>
  <si>
    <t>Video Proyector: Tecnologia 3LCD de 3 chips/(3.600 lumens en Blanco y Color -Resolución XGA 1024*768 pixeles)/ Conexión inalámbrica (Incluido) / Tamaño de proyección: 30" a 300"/ Distancia focal: 16.99 mm - 20.28 mm/ Vida útil de la lámpara (modo eco) 10,000 horas (eco); Vida útil de la lámpara (modo normal o alto) 6,000 horas (normal)/ Peso: 2,5 Kg/ Distancia de proyección De 0.85 m a 10.95 m/Contraste.15,000:1/ Conectividad: Entrada computadora x 1 D-sub 15pin; video; RCA x 1; HDMI® x 1; entrada audio RCA x 2, RCA (blanco x 1, rojo x 1); USB tipo A x1 (memoria USB, Firmware,copiar OSD); USB tipo B x 1 (USB display, mouse,control); Wireless incluido/ Fortalezas; Corrección de trapecio: vertical, ± 30°; horizontal, ± 30°. Quick Corner; USB Plug n' Play:  deoproyector compatible con PC y Mac®; parlantes 2 W mono; apagado instantáneo. incluye: lampara de repuesto, control remoto, pilas control remoto, cable de poder, cable VGA, CD con manual del videoproyector y enlaces de software,  maletin, antena para wifi, guaya de seguridad de 4 digitos +  telon de tripode de 2x2 mts.</t>
  </si>
  <si>
    <t>Facultad
Ingeniería</t>
  </si>
  <si>
    <t xml:space="preserve">Observatorio
Astronómico 
1°er Piso </t>
  </si>
  <si>
    <t xml:space="preserve">Ingeniería y
Aduanilla de  Paiba
</t>
  </si>
  <si>
    <t>TV UHD 85"PULGADAS 4K</t>
  </si>
  <si>
    <t>Fotogrametría</t>
  </si>
  <si>
    <t>Ingeniería</t>
  </si>
  <si>
    <t>TV UHD
TV 65" 165cm 4K UHD Smart TV
chromecast USB</t>
  </si>
  <si>
    <t>Fotogrametría digital</t>
  </si>
  <si>
    <t>Macarena A</t>
  </si>
  <si>
    <t>TV UHD
TV 65" 165cm 4K UHD Smart TV</t>
  </si>
  <si>
    <t>Televisor 65", puertos AV, puerto HDMI, Puerto Lan/Ethernet, Puerto USB, Puerto Y/Pb/Pr Conexión internet, resolución 4k-Ultra HD, incluye sintonizador Digital Terrestre, wifi, conexión bluetooth y otras tecnologias de conexión: Smarth Thing-Quick Conect- TV Sounds , salida óptica, entrada coaxial, opción de compartir pantalla no soporta asistente de voz, soporte de pared full motion para televisor de 65 " en acero, e instalación del televisor.</t>
  </si>
  <si>
    <t>Observatorio
Astronómico 
1°er Piso 
y Fotogrametría digital</t>
  </si>
  <si>
    <t>Ingenieria y Aduanilla de  Paiba</t>
  </si>
  <si>
    <t>Resolución: WXGA (1280x800) HD. brillo /lumens: 3300 en blanco 3300 en color, peso : 2.5 Kg, entradas USB, HDMI, VGA, soporte para videobeam pared/techo en lámina de acero.</t>
  </si>
  <si>
    <t>APEA - Programa de Atención y Promoción de la Excelencia Académica UD</t>
  </si>
  <si>
    <t>Espacios concurridos por la comunidad universitaria</t>
  </si>
  <si>
    <t>Facultad de Artes-ASAB
Facultad de Ciencias y Educación
Facultad de Ingeniería
Facultad del Medio Ambiente y Recursos Naturales
Facultad Tecnológica
Sede Bosa Porvenir</t>
  </si>
  <si>
    <t xml:space="preserve">Espacios destinados a la asesoría académica  </t>
  </si>
  <si>
    <t>Pizarra interactiva con kit de equipos y software</t>
  </si>
  <si>
    <t xml:space="preserve">1. PIZARRA INTERACTIVA: Pizarra Interactiva área efectiva Mínimo de 89”.  Rango de operatividad temperatura 5°C hasta 35°C. Interfaz USB compatible con Sistemas Operativos Windows, Linux y MAC OS, tecnología multitouch infrarroja con sensores en todo el marco de la pizarra, capacidad de escritura con cualquier objeto y con la mano y software compatible.
2.CAJA DE CONTROL SISTEMA: Caja de Control para conexiones del sistema de Pizarra Interactivo, incluye kit de cables. Capacidad para controlar los dispositivos conectados para iniciarlos o apagarlos.
3. SOPORTE PROYECTOR: Soporte de Pared Externo para Proyector de tiro corto, extensible para graduación de tamaño de imagen.
4. PROYECTOR TIRO CORTO: proyector que permita obtener la  imagen clara  a una distancia reducida de la superficie de proyección y facilite la instalación en salas con distancias reducidas.
5. SISTEMA DE SONIDO: Sistema de Alvoces de pared activos, amplificador de audio. Entradas de PC, DVD, control de volumen, botón de encendido y apagado.
</t>
  </si>
  <si>
    <t xml:space="preserve">5.000 lumens de brillo en luz blanca y color. Resolución WUXGA (1920 x 1200) Full HD. Relación de contraste 15.000 : 1 Lámpara de 300W. Duración 5.000 horas modo Normal, 10.000 horas Modo económico. Corrección Keystone automática vertical y manual horizontal +/- 30°. Tamaño de imagen 50" a 300". Distancia de Proyección desde 1,46 mts a 14,79 mts. Ajuste automático de pantalla de proyección y calibración automática del brillo conforme a la luz ambiente. Conectividad: USB 3 en 1: imagen, mouse y sonido. Conectividad: Entrada VGA x2, Video RCA x 1, Entrada HDMI x 2 Salida Monitor x1, Entrada Audio RCA x 2, Salida de audio Stereo mini-jack x1, RS 232 x 1, USB Tipo A x 1, USB Tipo B x 1, RJ45 x 1. Conectividad Wifi. Altavoz 16W. 
</t>
  </si>
  <si>
    <r>
      <rPr>
        <b/>
        <sz val="9"/>
        <rFont val="Calibri"/>
        <family val="2"/>
      </rPr>
      <t xml:space="preserve">Cámara  </t>
    </r>
    <r>
      <rPr>
        <sz val="9"/>
        <rFont val="Calibri"/>
        <family val="2"/>
      </rPr>
      <t xml:space="preserve">
SUBORDINACION TECNOLOGICA  CON:
411718 - LENTE CANON EF 100MM
436555 - LENTE CANON EF17-40MM
436556 - LENTE CANON  EF 100-400MM
432566 - LENTE CANON EF 17-55 MM F/2,8 IS USM
436724 - LENTE CANON  EFS 1022MM
436728 - LENTE CANON  EF 35MM
436729 - LENTE CANON EF8-15MM
436730 - LENTE CANON  TS-E45MM</t>
    </r>
  </si>
  <si>
    <t xml:space="preserve">Montura del lente . Formato de cámara Marco completo (1x factor de recorte). Pixeles Actual: 27.1 Megapixel . Efectivo: 26.2 Megapixel. Resolución Máxima 6240 x 4160. Relación de aspecto 1: 1, 3: 2, 4: 3, 16: 9. Tipo de sensor CMOS . Tamaño del sensor 35.9 x 24 mm.Formato de archivo de imagen JPEG, RAW . Profundidad de bits 14 bits . Estabilización de imagen Digital, 5 ejes (solo video). Control de exposicion . Sensibilidad ISO Automático, 100 a 40000 (Extendido: 50 a 102400). Método de medición Promedio ponderado al centro, evaluativo, parcial, puntual. Modos de exposición Prioridad de apertura, Auto, Manual, Prioridad de obturador. Compensación de exposición -5 a +5 EV (1/3, 1/2 EV pasos). Rango de medición 1 a 20 EV. Balance de blancos Automático, Nublado, Temperatura del color, Personalizado, Luz del día, Flash, Fluorescente (blanco), Sombra, Tungsteno. Disparo continuo Hasta 6.5 fps a 26.2 MP . Hasta 3 fps a 26.2 MP. Grabación a intervalos Sí . Temporizador Retraso de 2/10 segundos. Espejo de bloqueo Sí. Vídeo . Modos de grabación MP4 / H.264. Full HD (1920 x 1080) a 23.976p / 25p / 29.97p / 50p / 59.94p .  HD (1280 x 720) a 23.976p / 25p / 29.97p / 50p / 59.94p . Límite de grabación Hasta 29 minutos, 59 segundos para Full HD (1920 x 1080). Codificación de video NTSC / PAL . Sensibilidad ISO Auto: 100 a 25600 . Grabación de audio Micrófono incorporado (estéreo) . Entrada de micrófono externo. Formato de archivo de audio AAC. Atención. Tipo de enfoque Enfoque automático y manual. Modo de enfoque AF automático (A), servo continuo (C), enfoque manual (M), AF servo único (S). Puntos de enfoque automático Detección de fase: 45 (45 de tipo cruzado). Autofocus sensibilidad -3 a +18 EV . Visor y monitor . Tipo de visor Óptico (Pentaprisma)
Punto de vista del visor 21 mm . Cobertura del visor 98% . Ampliación del visor Aprox. 0.71x . Ajuste de dioptrías -3 a +1 m . Tamaño del monitor 3 " . Tipo de monitor Pantalla táctil articulada LCD . Destello. Construido en un instante Ninguna. Velocidad máxima de sincronización 1/180 segundo. Compensación de flash -3 a +3 EV (1/3, 1/2 EV pasos). Sistema de flash dedicado eTTL. Conexión de flash externo Zapata caliente.  Interfaz Ranura para tarjeta de memoria 1 x SD / SDHC / SDXC. Conectividad Micrófono de 3.5 mm, Canon N3, HDMI C (Mini), Mini-USB, USB 2.0. Inalámbrico Wifi . GPS Sí  Ambiental Temperatura de funcionamiento 32 a 104 ° F / 0 a 40 ° C. Humedad de funcionamiento 0 a 85% . Físico Batería 1 x batería recargable de iones de litio LP-E6N, 7.2 VDC, 1865 mAh . Dimensiones (W x H x D) 5.7 x 4.4 x 2.9 "/ 144.0 x 110.5 x 74.8 mm. Peso 1.51 lb / 685 g (solo cuerpo). Kit Lens . Longitud focal 24 a 105 mm. Apertura máxima f / 4. Apertura mínima f / 22. Punto de vista 84 ° a 23 ° 20 ' . Ampliación máxima 0.23x. Distancia mínima de enfoque 17.72 "/ 45 cm. Diseño óptico 17 elementos en 12 grupos. Hojas de diafragma 10, redondeado . Tipo de enfoque Enfoque automático . Estabilización de imagen Sí. Tamaño del filtro 77 mm (Delantero) . Dimensiones (DxL) 3,29 x 4,65 "/ 83,5 x 118 mm . Peso 1.8 lb / 795 g </t>
  </si>
  <si>
    <r>
      <rPr>
        <b/>
        <sz val="9"/>
        <rFont val="Calibri"/>
        <family val="2"/>
      </rPr>
      <t>Lente</t>
    </r>
    <r>
      <rPr>
        <sz val="9"/>
        <rFont val="Calibri"/>
        <family val="2"/>
      </rPr>
      <t xml:space="preserve">
SUBORDINACION TECNOLOGICA
CAMARAS
407966 CAMARA CANON T1 I
408345 CAMARA FOTOGRAFICA CANON EOS 5D MARK II  
408347 CAMARA FOTOGRAFICA EOS T2I  
408414 CAMARA FOTOGRAFICA EOS  60D  
410483 CAMARA FOTOGRAFICA CANON EOS 7D
427617 CAMARA CANON EOS REBEL T3
407966 CAMARA CANON T1 I
408345 CAMARA FOTOGRAFICA CANON EOS 5D MARK II  </t>
    </r>
  </si>
  <si>
    <t xml:space="preserve">Longitud focal 50mm, Apertura máxima f / 1.4, Apertura mínima f / 22 . Montura del lente    EF. Compatibilidad de formato Fotograma completo, Punto de vista 46 °, Ampliación máxima 0.149x, Distancia mínima de enfoque 1.48 '/ 45 cm
Diseño óptico 7 elementos en 6 grupos, Hojas de diafragma 8, redondeado, Tipo de enfoque Enfoque automático
Estabilización de imagen Ninguna, Tamaño del filtro 58 mm (Delantero), Dimensiones (DxL) 2.91 x 1.99 "/ 73.8 x 50.5 mm
Peso 10.2 oz / 290 g
</t>
  </si>
  <si>
    <t xml:space="preserve">Focal Length 50mm, Maximum Aperture f/1.2, Minimum Aperture f/16, Lens Mount Canon EF, Format Compatibility Full-Frame
Angle of View 46°, Maximum Magnification 0.152x, Minimum Focus Distance 1.48' / 45 cm, Optical Design 8 Elements in 6 Groups
Diaphragm Blades 8, Rounded, Focus Type Autofocus, Image Stabilization None, Filter Size 72 mm (Front), Dimensions (DxL) 3.38 x 2.58" / 85.8 x 65.5 mm, Weight 1.3 lb /
 </t>
  </si>
  <si>
    <t xml:space="preserve">Longitud focal 85mm , Apertura máxima f / 1.2, Apertura mínima F 16, Montura del lente Canon EF, Compatibilidad de formato Fotograma completo, Punto de vista 28 ° 30 ', Ampliación máxima 0.111x, Distancia mínima de enfoque 3.12 '/ 95 cm
Diseño óptico 8 elementos en 7 grupos, Hojas de diafragma 8, redondeado, Tipo de enfoque Enfoque automático
Estabilización de imagen Ninguna , Tamaño del filtro 72 mm (Delantero), Dimensiones (DxL) 3.60 x 3.31 "/ 91.5 x 84 mm
Peso 2.3 lb / 1025 g
 </t>
  </si>
  <si>
    <t xml:space="preserve">Longitud focal 24mm, Apertura máxima f / 1.4, Apertura mínima f / 22, Montura del lente EF, Compatibilidad de formato , otograma completo, Punto de vista 84 °, Ampliación máxima 0.17x, Distancia mínima de enfoque 9.84 "/ 25 cm, Diseño óptico 13 elementos en 10 grupos, Hojas de diafragma 8, Tipo de enfoque Enfoque automático, Estabilización de imagen Ninguna
Tamaño del filtro 77 mm (Delantero), Dimensiones (DxL) 3,29 x 3,42 "/ 83,5 x 86,9 mm, Peso 1.4 lb / 650 g
 </t>
  </si>
  <si>
    <t>Camara Digital de formato medio con accesorios</t>
  </si>
  <si>
    <r>
      <rPr>
        <b/>
        <sz val="9"/>
        <rFont val="Calibri"/>
        <family val="2"/>
      </rPr>
      <t>CAMARA</t>
    </r>
    <r>
      <rPr>
        <sz val="9"/>
        <rFont val="Calibri"/>
        <family val="2"/>
      </rPr>
      <t xml:space="preserve"> Número de píxeles efectivos 51.4 millones de píxeles
Sensor de Imagen 43.8mm x 32.9mm matriz con filtro de color primario
Sistema de limpieza de sensor Vibración ultrasónica
Almacenamiento SD Card (-2G) / SDHC Card (-32G) / SDXC Card (-256G) UHS-I / UHS-II*1
 Sensibilidad - Estándar AUTO1/AUTO2/AUTO3 (up to ISO12800) ISO100 - 12800 (1/3 step)
Sensibilidad - Extendida ISO50/25600/51200/102400
Visor 0.5 pulgadas aprox. 3.69 millones de puntos OLED Color Cobertura de visión respecto a la captura de aprox.100%
0.5 pulgadas aprox. 3.69 millones de puntos OLED Color Cobertura de visión respecto a la captura de aprox.100%
Magnificación: 0.85x con lente 50mm (equivalencia 35mm) a infinito y dioptrías ajustadas a -1.0m-1
Ángulo de visión diagonal: Aprox. 40° (Horizontal aprox. 33°)
Sensor ocular integrado
Pantalla LCD 3.2 pulgadas , Ratio 4:3, Aprox. 2,360K-puntos abatible LCD Color y Táctil (Aprox. 100% de cobertura)
Grabación de video [Full HD (1920x1080)] 29.97p / 25p / 24p / 23.98p 36Mbps hasta aprox. 30 min.
[HD (1280x720)] 29.97p / 25p / 24p / 23.98p 18Mbps hasta aprox. 30min. * Para capturar video, usar tarjetas UHS de Clase 1 o superior. Alimentación Batería Recargable NP-T125 (Ión de Litio) incluida.
Duración batería para foto*2 Aprox. 400 disparos con GF63mmF2.8 R WR. (Auto power save ON)
Continuidad de batería para video*2 Full HD : approx. 145 min. *Face detection is set to OFF
Capacidad de batería para video*2 Full HD : approx. 70 min. *Face detection is set to OFF
Dimensiones / Peso 147.5mm (An) x 94.2mm (Al) x 91.4mm (F) (Fondo mínimo: 41.6mm)
Aprox. 825g (incluyendo batería y tarjeta de memoria). Aprox. 920g (incluyendo EVF) . Aprox. 740g (excluyendo accesorios, batería y tarjeta de memoria). Accesorios incluidos Batería Li-ion NP-T125. Cargador BC-T125.Adaptador de enchufe.Tapa de cuerpo. Correa .Clips metálicos para correa.Seguros para clips metálicos .Protector para cables .Visor intercambiable . Tapa para zapata y conector visor (Cuerpo/EVF). Tapa conector (EVF) . Tapa de conector de empuñadura vertical. Tapa de terminal sincro. Manual de usuario.
</t>
    </r>
    <r>
      <rPr>
        <b/>
        <sz val="9"/>
        <rFont val="Calibri"/>
        <family val="2"/>
      </rPr>
      <t>DOS LENTES</t>
    </r>
    <r>
      <rPr>
        <sz val="9"/>
        <rFont val="Calibri"/>
        <family val="2"/>
      </rPr>
      <t xml:space="preserve"> : Longitud focal 32 - 64 mm; Abertura Máximo: f / 4 ; Mínimo: f / 32; Montaje de cámara  G; Ángulo de visión en el infinito 81 ° - 46.3 °; Distancia mínima de enfoque 1.64 '/ 50 cm; Hojas de diafragma 9; Diseño óptico 14 elementos en 11 grupos; Aumento 0.12x;Distancia focal del reborde 26.7 mm. Enfoque automático Sí; Hilo de filtro Delantera: 77 mm.; Dimensiones Aprox. 3.65 x 4.57 "(92.6 x 116 mm); Peso 1.93 lb / 875 g.
</t>
    </r>
    <r>
      <rPr>
        <b/>
        <sz val="9"/>
        <rFont val="Calibri"/>
        <family val="2"/>
      </rPr>
      <t>TRES FLASH:</t>
    </r>
    <r>
      <rPr>
        <sz val="9"/>
        <rFont val="Calibri"/>
        <family val="2"/>
      </rPr>
      <t xml:space="preserve"> Zapata de montaje.; Guia No. 65.62 '/ 20 m ISO 100 en la posición de 28 mm; Vari-Power 1/1 a 1/64; Cabeza de rebote Ninguna; Cabeza giratoria Ninguna
Cobertura 20 - 28 mm (Full Frame); Cabeza del zoom Ninguna; Tiempo de reciclaje Aproximadamente 5 a 6 segundos; Indicador de flash listo Sí; Compensación -1 EV a +1 EV (en pasos de 1/3 EV); Modos de sincronización del esclavo Instant Sync ; Skip Preflash; Fuente de alimentación 2 x pilas alcalinas AAA, recargables de NiMH; Dimensiones (W x H x D) 2.3 x 1.4 x 2.0 "/ 59.5 x 36.0 x 50.0 mm; Peso 3.53 oz / 100 g sin pilas; Información de embalaje; peso del paquete 0,55 libras; Dimensiones de la caja (LxWxH) 6.0 x 4.5 x 2.8 "</t>
    </r>
  </si>
  <si>
    <t>Cámara de estudio con accesorios</t>
  </si>
  <si>
    <r>
      <rPr>
        <b/>
        <sz val="9"/>
        <rFont val="Calibri"/>
        <family val="2"/>
      </rPr>
      <t>CAMARA</t>
    </r>
    <r>
      <rPr>
        <sz val="9"/>
        <rFont val="Calibri"/>
        <family val="2"/>
      </rPr>
      <t xml:space="preserve">  Resolución 51.4 MP. Sensor Sensor CMOS de 43.8 x 32.9 mm, matriz con filtro de color primario
Tipo de almacenamiento 2 ranuras para tarjetas SD. Ambas ranuras admiten tarjetas de memoria UHS-I / UHS-II SD / SDHC / SDXC
Formatos de archivo Imagen fija: JPEG (Ex. Ver. 2.3), sin formato (RAF de 14 bits), sin formato + JPEG, TIFF de 8 bits mediante conversión en bruto en la cámara . Película: MOV (MPEG-4 AVC / H.264) . Audio: PCM lineal (Sonido estéreo, muestreo de 48 kHz) . Número de píxeles de grabación 8256 x 6192 . Relaciones de aspecto 4: 3, 3: 2, 16: 9, 1: 1, 65:24, 5: 4, 7: 6. Montura del lente  G-mount Sensibilidad Automático, ISO 100-12800 (rango extendido: ISO 50-102400), Control de exposicion Medición TTL de 256 zonas Multi, Spot, Media, Centrado en el centro, Modo de exposición Programa, Prioridad de apertura, Prioridad de velocidad de obturación, Manual , Compensación de exposición +/- 5 EV en 1/3 pasos (grabación de película: +/- 2 EV) Tipo de obturador Obturador plano focal, Velocidad de obturación Obturador mecánico: 4 a 1/4000 seg en modo P; 60 minutos a 1/4000 seg en todos los demás modos Modos Bulbo y Tiempo hasta 60 minutos , Obturador electrónico: 4 a 1/16000 seg en modo P; 60 minutos a 1/16000 seg en todos los demás modos Modos Bulbo y Tiempo hasta 60 minutos Obturador de cortina frontal electrónico: 4 a 1/4000 seg en modo P; 60 minutos a 1/4000 seg en todos los demás modos Modos Bulbo y Tiempo hasta 60 minutos Mecánico + Obturador electrónico: 4 a 1/16000 seg en modo P; 60 minutos a 1/16000 seg en todos los demás modos Modos de Bulbo y Tiempo hasta 60 minutos Obturador de cortina frontal electrónico + Obturador electrónico: 4 a 1/16000 seg en modo P; 60 minutos a 1/16000 seg en todos los demás modos Modos  Bulbo y Tiempo hasta 60 minutos . Velocidad de sincronización para flash: 1/125 seg o más lento Disparo continuo Aprox. 3 fps para JPEG ilimitados, 13 archivos en bruto comprimidos sin pérdida u 8 archivos en bruto sin comprimir . Atención Sistema de detección de contraste TTL de 117 puntos Manual, Continuo, Modos de enfoque único Selección de cuadro AF: Punto único, Zona AF, AF amplio / Seguimiento. Balance de blancos Reconocimiento automático de escena, personalizado, Selección de temperatura de color (K), Predefinido (Luz diurna, Sombra, Luz fluorescente [Luz diurna], Luz fluorescente [Blanco cálido], Luz fluorescente [Blanco frío], Luz incandescente, Bajo el agua) Retardo del temporizador 10 o 2 segundos de retraso . Disparo a intervalos Sí. Modos de flash Modo de sincronización: primera cortina, segunda cortina, Auto FP (HSS) . Modo de flash: TTL (Flash automático, estándar, sincronización lenta), manual, apagado . Zapato caliente Sí; dedicado TTL flash compatible Visor 0.5 "/ 1.3 cm . 3.69m-dot OLED 100% de cobertura del cuadro Punto ocular : Aprox. 23 mm  . Ajuste de dioptrías: -4 a +2 m . Aumento: 0.77x . Ángulo de visión diagonal: Aprox. 38 ° . Ángulo de visión horizontal: Aprox. 30 ° . sensor ocular incorporado. Monitor LCD LCD de 3.2 "con pantalla táctil inclinable de 2,36 m punto Relación de aspecto 4: 3 . 100% de cobertura del marco . Grabación de vídeo Full HD 1920 x 1080 a 29.97p, 25p, 24p y 23.98p a 36 Mb / s . HD 1280 x 720 a 29.97p, 25p, 24p y 23.98p a 18 Mb / s . Longitud máxima de grabación: Aprox. 30 minutos. Conectividad inalámbrica Bluetooth de baja energía . IEEE 802.11b / g / n . WEP, WPA, WPA2 en modo mixto Modo de acceso a la infraestructura de encriptación . Terminal Terminal USB Tipo-C (USB 3.1 Gen. 1) . Conector Micro-HDMI (Tipo-D) .Mini conector estéreo de 3.5 mm para micrófono externo . Conector de liberación remota de 2.5 mm . DC en conector de 15 V (compatible con el adaptador de CA AC-15V opcional) . Caliente  terminal de sincronización de PC de zapato. Tipo de Batería Batería de iones de litio recargable NP-T125 . Aprox. 400 disparos por carga Tiempo de inicio Aprox. 0.4 seg.Condiciones de operación 14-104 ° F / -10-40 ° C . 10-80% de humedad (sin condensación) Dimensiones 6.3 x 3.8 x 2.6 "/ 160.7 x 96.5 x 66.4 mm . Profundidad mínima: 1.8" / 46 mm. Peso 1.7 lb / 775 g (con batería y tarjeta de memoria) . ESPECIFICACIONES LENTE 32 -64 mm f / 4 R LM WR Lens . Longitud focal 32 - 64 mm. Abertura Máximo: f / 4 .Mínimo: f / 32. Montaje de cámara   G.Ángulo de visión en el infinito 81 ° - 46.3 °. Distancia mínima de enfoque 1.64 '/ 50 cm. Hojas de diafragma 9. Diseño óptico 14 elementos en 11 grupos. Aumento 0.12x. Distancia focal del reborde 26.7 mm. Enfoque automático Sí. Hilo de filtro Delantera: 77 mm. Dimensiones Aprox. 3.65 x 4.57 "(92.6 x 116 mm). Peso 1.93 lb / 875 g . 
 </t>
    </r>
    <r>
      <rPr>
        <b/>
        <sz val="9"/>
        <rFont val="Calibri"/>
        <family val="2"/>
      </rPr>
      <t>LENTE :</t>
    </r>
    <r>
      <rPr>
        <sz val="9"/>
        <rFont val="Calibri"/>
        <family val="2"/>
      </rPr>
      <t xml:space="preserve">  Longitud focal 23 mm; Abertura Máximo: f / 4 ; Mínimo: f / 32; bayoneta de montaje a  cámara G formato medio; Ángulo de visión en el infinito 99.9 °; Distancia mínima de enfoque 1.25 '/ 38 cm; Hojas de diafragma 9; Diseño óptico 15 elementos en 12 grupos; Aumento 0.09x; Distancia focal del reborde 26.7 mm; Enfoque automático Sí; Hilo de filtro Frente: 82 mm; Dimensiones Aprox. 3.54 x 4.06 "(89.8 x 103 mm); Peso 1.86 lb / 845 g.
</t>
    </r>
    <r>
      <rPr>
        <b/>
        <sz val="9"/>
        <rFont val="Calibri"/>
        <family val="2"/>
      </rPr>
      <t xml:space="preserve"> LENTE : </t>
    </r>
    <r>
      <rPr>
        <sz val="9"/>
        <rFont val="Calibri"/>
        <family val="2"/>
      </rPr>
      <t xml:space="preserve"> Longitud focal 110 mm; Abertura Máximo: f / 2 ; Mínimo: f / 22; bayoneta de montaje a  cámara G formato medio; Ángulo de visión en el infinito 27.9 °; Distancia mínima de enfoque 2,95 '/ 90 cm; Hojas de diafragma 9; Diseño óptico 14 elementos en 9 grupos;Aumento 0.16x; Distancia focal del reborde 26.7 mm; Enfoque automático Sí; Hilo de filtro Delantera: 77 mm.; Dimensiones Aprox. 3.71 x 4.94 "(94.3 x 125.5 mm);Peso 2.22 lb / 1010 g.
</t>
    </r>
    <r>
      <rPr>
        <b/>
        <sz val="9"/>
        <rFont val="Calibri"/>
        <family val="2"/>
      </rPr>
      <t>OCHO BATERIAS DE LITIO RECARGABLES</t>
    </r>
    <r>
      <rPr>
        <sz val="9"/>
        <rFont val="Calibri"/>
        <family val="2"/>
      </rPr>
      <t xml:space="preserve"> :  Batería Li-ion NP-T125. Cargador BC-T125.</t>
    </r>
  </si>
  <si>
    <r>
      <rPr>
        <b/>
        <sz val="9"/>
        <rFont val="Calibri"/>
        <family val="2"/>
      </rPr>
      <t>Trasmisor para equipo profoto</t>
    </r>
    <r>
      <rPr>
        <sz val="9"/>
        <rFont val="Calibri"/>
        <family val="2"/>
      </rPr>
      <t xml:space="preserve">
SUBORDINACION TECNOLOGICA
Juegos de flasch inhalambrico 
profoto BI500 AIR TTL
436731
436732</t>
    </r>
  </si>
  <si>
    <r>
      <rPr>
        <b/>
        <sz val="9"/>
        <rFont val="Calibri"/>
        <family val="2"/>
      </rPr>
      <t xml:space="preserve">Transmisor </t>
    </r>
    <r>
      <rPr>
        <sz val="9"/>
        <rFont val="Calibri"/>
        <family val="2"/>
      </rPr>
      <t xml:space="preserve">
SUBORDINACION TECNOLOGICA
Cámara FUJI FILM X3
436861
436857
436858
436859
436860</t>
    </r>
  </si>
  <si>
    <t xml:space="preserve">Wireless; Channels 20 (Normal); 20 (Speed); Groups 4; Wireless Range 164 to 656' / 50 to 200 m; Radio Frequency 2.4 GHz; General; Sync Speed 1/8000 Sec (High-Speed); Connectivity; Ports 1 x 2.5 mm (Camera Shutter); 1 x Mini-USB; Electrical; Battery Type 2 x AA; Physical; Dimensions 3.3 x 2.7 x 2.3" / 84 x 68 x 58 mm (Transmitter);Weight 4.3 oz / 122.5 g
 </t>
  </si>
  <si>
    <r>
      <rPr>
        <b/>
        <sz val="9"/>
        <rFont val="Calibri"/>
        <family val="2"/>
      </rPr>
      <t xml:space="preserve">Transmisor  </t>
    </r>
    <r>
      <rPr>
        <sz val="9"/>
        <rFont val="Calibri"/>
        <family val="2"/>
      </rPr>
      <t xml:space="preserve">
SOBORDINACION TECNOLOGICA
Flasch para estudio ELINCHROM D-LITE
412024
412025
412026</t>
    </r>
  </si>
  <si>
    <t xml:space="preserve">Especificaciones; Inalámbrico; Los canales 20 (Normal) ; 20 (Velocidad); Los grupos 4; Rango inalámbrico 164 a 656 '/ 50 a 200 m; Frecuencia de radio 2.4 GHz; General; Velocidad de sincronización 1/8000 seg (alta velocidad); Conectividad; Puertos 1 x 2,5 mm (obturador de cámara) ; 1 x Mini-USB; Eléctrico
Tipo de Batería 2 x AA
 </t>
  </si>
  <si>
    <r>
      <rPr>
        <b/>
        <sz val="9"/>
        <rFont val="Calibri"/>
        <family val="2"/>
      </rPr>
      <t xml:space="preserve"> Kit Flash</t>
    </r>
    <r>
      <rPr>
        <sz val="9"/>
        <rFont val="Calibri"/>
        <family val="2"/>
      </rPr>
      <t xml:space="preserve">
SUBORDINACION TECNOLOGICA
CAMARAS
407966 CAMARA CANON T1 I
408345 CAMARA FOTOGRAFICA CANON EOS 5D MARK II  
408347 CAMARA FOTOGRAFICA EOS T2I  
408414 CAMARA FOTOGRAFICA EOS  60D  
410483 CAMARA FOTOGRAFICA CANON EOS 7D
427617 CAMARA CANON EOS REBEL T3
407966 CAMARA CANON T1 I
408345 CAMARA FOTOGRAFICA CANON EOS 5D MARK II  </t>
    </r>
  </si>
  <si>
    <t xml:space="preserve">Softbox; 8 Baterías recargables DOBLE AA DE 2550 MAH; Cargador de batería; Caja de batería; Guia No. 60 '/ 18.29 m ISO 100 en posición 200 mm;Control de exposicion Manual; Vari-Power Manual: 1/1 a 1/128; Cabeza de rebote Sí, -7 a + 90 °; Cabeza giratoria Si, 270 °; Cobertura 24 - 200 mm; Terminal fuera de cámara ordenador personal; Tiempo de reciclaje Aproximadamente 0 a 1.5 segundos; Duración del flash 1/200 a 1/20000 seg.; Indicador de flash listo Sí
Modos de sincronización del esclavo Instant Sync ; Skip Preflash
Operación inalámbrica Método:  Distancia de RF : Hasta 328.08 '/ 100 m 
Modo: Maestro, 
Método esclavo : Distancia de pulso óptico : Hasta 82.02' / 25 m 
Modo: Esclavo óptico
Canales de comunicación inalámbrica 16 canales; Grupos Inalámbricos 6 grupos; Fuente de alimentación 1 x batería recargable patentada de ion litio; Dimensiones (W x H x D) 3.0 x 8.1 x 2.2 "/ 7.5 x 20.6 x 5.6 cm; Peso 14.25 oz / 404 g
Información de embalaje: Dimensiones de la caja (LxWxH) 8.7 x 6.1 x 3.7 "; Controlador de flash manual YN560-TX II para cámaras CANON; Inalámbrico; Los canales dieciséis; Los grupos 6; Rango inalámbrico 328 '/ 100 m; Frecuencia de radio 2.4 GHz; General; Eléctrico; Tipo de Batería 2 x AA
Físico: Dimensiones 2.8 x 3.8 x 1.7 "/ 70 x 97.5 x 43 mm (transmisor); Peso 3.5 oz / 99.2 g
Información de embalaje: Dimensiones de la caja (LxWxH) 4.0 x 3.1 x 2.4 "; Softbox Vello para flash portátil (grande, 8 x 12 "); Tipo modificador Softbox; Método de fijación Correa; Dimensiones H: 8.0 x W: 12.0 "/ H: 20.0 x W: 30.0 cm; Peso 4.0 oz / 113 g
Información de embalaje: Dimensiones de la caja (LxWxH) 12.9 x 9.1 x 0.9 "; Baterías AA NiMH (paquete de 8, 1.2 V, 2550 mAh); Batería; Tipo de Batería 8 x AA; Química de la batería NiMH; Voltaje de la batería 1.2 V; Capacidad (mAh) 2550 mAh
Información de embalaje: Dimensiones de la caja (LxWxH) 5.984 x 2.756 x 0.551 "; Cargador rápido de 4 horas para baterías recargables de NiMH y NiCd AA y AAA; Cargador; Potencia de entrada de CA 100 a 240 VAC, 50/60 Hz; El consumo de energía 10 W; Bahías de carga 4 x AA, AAA; Química de la batería compatible Ni-Cd, Ni-MH; Voltaje de carga 2.8 VDC; Amperaje de carga 500 mA; Entrada de alimentación Enchufe de 2 puntas de los Estados Unidos; Dimensiones del cargador 4.3 x 2.7 x 1.3 "/ 109.00 x 69.00 x 33.00 mm; Peso del cargador 2.8 oz / 79.4 g; General; Temperatura de funcionamiento 32 a 113 ° F / 0 a 45 ° C
Información de embalaje: Dimensiones de la caja (LxWxH) 5.3 x 4.0 x 1.4 "; 2 x estuche  para 4 baterías AA o AAA (negro)
Tipo de Batería 4 x AA, AAA; Material El plastico; Tipo de cierre Sujetador rápido; Dimensiones (W x H x D) 2.5 x 2.0 x 0.5 "/ 6.3 x 5.1 x 1.3 cm
Peso 0.4 oz / 11 g
</t>
  </si>
  <si>
    <r>
      <t>Pizarra digital interactiva: Tamaño 87"Dimensiones de la pantalla 1802 x 1300 x 33 mmTecnología Infraroja Método de escritura Mardor borrable, lapiz o dedo Área sensible 83"Área de proyección 83"Relación de aspecto 04:03Resolución de tacto 38000 x 38000No. de toques 16 Resolución por Inches Más de 200 líneasVelocidad de seguimiento 57600 bps Velocidad del escaneado &lt; 8msVelocidad de procesamiento 500 adquisiciones al segundo Conexión USB o Wi-Fi opcional2 altavoces integradosCompatibilidad del driver Win2000/2003/XP/Vista/Win 7/8/8.1 &amp; 10, Mac OS, Linux Marcos en Aluminio Conexión eléctrica a 110VSuperficie Acero borrable Accesorios incluidos: 2 Bolígrafos - Pen Tray ( bandeja portalápices) - Cable USB, cable HDMI, Cable VGA, cable XLR para sonido, cable de conexion de poder - Manual del usuario - Software SmartMedia IWB para control de uso de la pizarra, Soporte Movil con rodachines Electrico de pizarras para proyector de tiro corto, caja de conexiones TR-201, Gabinete de seguridad (ASN/ASN-B/ASN-P/ASN-SRE) para computador portátil con pantalla de 10” a 19”; Video Beam de Tiro Corto: Tecnología: 3LCD de 3 chips, Proyección frontal y retroproyección, Matriz activa TFT de polisicona, pixeles 1.024.000 puntos (1280x8000)x3, Brillo de color 3400 lumenes, Relación aspecto 16:10, Resolución Nativa 1280x800 (WXGA), Vida útil de la lámpara hasta 10.000 horas (eco), Tamaño de proyección 39” a 116” (0.54 a 1.22m), Foco manual, zoom digital 1.0-1.35, salida de video NTSC/NTSC4.43/PAL/M-PAL/N-PAL/PAL60/SECAM, Conectividad RGB X2, RCA x1, S-VIDEO, HDMI x1, RGB-OUT, Audio in/ Out ,</t>
    </r>
    <r>
      <rPr>
        <i/>
        <sz val="8"/>
        <color indexed="8"/>
        <rFont val="Calibri"/>
        <family val="2"/>
      </rPr>
      <t xml:space="preserve"> </t>
    </r>
    <r>
      <rPr>
        <sz val="8"/>
        <color indexed="8"/>
        <rFont val="Calibri"/>
        <family val="2"/>
      </rPr>
      <t>RS-232,USB tipo A x1, USB tipo B x 1, RJ-45, Parlante 16w, Antena WIFI inalámbrico, Cable VGA de 8 metros, CABLE HDMI 4K de 10 metros, Lámpara de repuesto, sistema de seguridad Guaya de 4 digitos, instalacion.</t>
    </r>
  </si>
  <si>
    <t>Televisor inteligente (Smart TV) de mínimo 82" LED UHD Smart Tv de mínimo 4 entradas HDMI, dos entradas USB Debe incluir base móvil que soporte 1.5 Veces el peso del mismo.</t>
  </si>
  <si>
    <t>"Televisor 85". smart tv , 4K-Ultra HD, incluye sintonizador Digital terrestre DVB-T2, Conexión wifi, bluetooth y otras tecnologías de conectividad: Chromecast y Airplay, 4 puertos HDMI, 3 puertos USB, salida óptica, asistente de Voz y opción de compartir pantalla; sistema de sonido inmerso, acoustic Multi Audio, Motionflow 960, procesador X1 HDR, Bluetooth emisor y receptor; soporte tipo carro en acero negro resistente con ruedas giratorias y bloqueo de ruedas, incluye la respectiva instalación del TV al soporte tipo carro".</t>
  </si>
  <si>
    <t>"Televisor 65", puertos AV, puerto HDMI, Puerto Lan/Ethernet, Puerto USB, Puerto Y/Pb/Pr Conexión internet, resolucion 4k-Ultra HD, incluye sintonizador Digital Terrestre, wifi, conexión bluetooth y otras tecnologías de conexión: Smarth Thing-Quick Conect- TV Sounds , salida óptica, entrada coaxial, opción de compartir pantalla, no soporta asistente de voz; debe entregarse chromecast USB; soporte tipo carro en acero negro resistente con ruedas giratorias y bloqueo de ruedas, incluye la  respectiva instalación del TV al soporte tipo carro".</t>
  </si>
  <si>
    <t>"Televisor 65", puertos AV, puerto HDMI, Puerto Lan/Ethernet, Puerto USB, Puerto Y/Pb/Pr Conexión internet, resolución 4k-Ultra HD, incluye sintonizador Digital Terrestre, wifi, conexión bluetooth y otras tecnologías de conexión: Smarth Thing-Quick Conect- TV Sounds, salida óptica, entrada coaxial, opción de compartir pantalla no soporta asistente de voz, debe entregarse chromecast USB;soporte de pared full motion para televisor de 65" en acero con respectiva instalación". </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</si>
</sst>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_-* #,##0.00\ _€_-;\-* #,##0.00\ _€_-;_-* &quot;-&quot;??\ _€_-;_-@_-"/>
    <numFmt numFmtId="187" formatCode="_-* #,##0\ &quot;€&quot;_-;\-* #,##0\ &quot;€&quot;_-;_-* &quot;-&quot;??\ &quot;€&quot;_-;_-@_-"/>
    <numFmt numFmtId="188" formatCode="[$$-240A]\ #,##0;[Red][$$-240A]\ #,##0"/>
    <numFmt numFmtId="189" formatCode="#,##0;[Red]#,##0"/>
    <numFmt numFmtId="190" formatCode="&quot;Activado&quot;;&quot;Activado&quot;;&quot;Desactivado&quot;"/>
    <numFmt numFmtId="191" formatCode="_(&quot;$&quot;\ * #,##0_);_(&quot;$&quot;\ * \(#,##0\);_(&quot;$&quot;\ * &quot;-&quot;??_);_(@_)"/>
    <numFmt numFmtId="192" formatCode="&quot;Sí&quot;;&quot;Sí&quot;;&quot;No&quot;"/>
    <numFmt numFmtId="193" formatCode="&quot;Verdadero&quot;;&quot;Verdadero&quot;;&quot;Falso&quot;"/>
    <numFmt numFmtId="194" formatCode="[$€-2]\ #,##0.00_);[Red]\([$€-2]\ #,##0.00\)"/>
    <numFmt numFmtId="195" formatCode="&quot;$&quot;#,##0"/>
    <numFmt numFmtId="196" formatCode="[$$-240A]#,##0;\([$$-240A]#,##0\)"/>
    <numFmt numFmtId="197" formatCode="[$$-240A]\ #,##0"/>
    <numFmt numFmtId="198" formatCode="[$$]#,##0"/>
    <numFmt numFmtId="199" formatCode="&quot;$&quot;\ #,##0"/>
    <numFmt numFmtId="200" formatCode="_ &quot;$&quot;\ * #,##0_ ;_ &quot;$&quot;\ * \-#,##0_ ;_ &quot;$&quot;\ * &quot;-&quot;??_ ;_ @_ "/>
    <numFmt numFmtId="201" formatCode="_([$$-240A]\ * #,##0.00_);_([$$-240A]\ * \(#,##0.00\);_([$$-240A]\ * &quot;-&quot;??_);_(@_)"/>
    <numFmt numFmtId="202" formatCode="_-* #,##0\ _€_-;\-* #,##0\ _€_-;_-* &quot;-&quot;??\ _€_-;_-@_-"/>
    <numFmt numFmtId="203" formatCode="0.000%"/>
    <numFmt numFmtId="204" formatCode="0.00000%"/>
    <numFmt numFmtId="205" formatCode="_-* #,##0.00\ &quot;pta&quot;_-;\-* #,##0.00\ &quot;pta&quot;_-;_-* &quot;-&quot;??\ &quot;pta&quot;_-;_-@_-"/>
    <numFmt numFmtId="206" formatCode="_([$$-240A]\ * #,##0_);_([$$-240A]\ * \(#,##0\);_([$$-240A]\ * &quot;-&quot;??_);_(@_)"/>
    <numFmt numFmtId="207" formatCode="_-&quot;$&quot;\ * #,##0.00_-;\-&quot;$&quot;\ * #,##0.00_-;_-&quot;$&quot;\ * &quot;-&quot;_-;_-@_-"/>
  </numFmts>
  <fonts count="55">
    <font>
      <sz val="10"/>
      <name val="Arial"/>
      <family val="2"/>
    </font>
    <font>
      <sz val="11"/>
      <color indexed="8"/>
      <name val="Calibri"/>
      <family val="2"/>
    </font>
    <font>
      <sz val="11"/>
      <color indexed="63"/>
      <name val="Calibri"/>
      <family val="2"/>
    </font>
    <font>
      <u val="single"/>
      <sz val="10"/>
      <color indexed="12"/>
      <name val="Arial"/>
      <family val="2"/>
    </font>
    <font>
      <b/>
      <sz val="12"/>
      <name val="Tahoma"/>
      <family val="2"/>
    </font>
    <font>
      <sz val="9"/>
      <name val="Tahoma"/>
      <family val="2"/>
    </font>
    <font>
      <b/>
      <sz val="9"/>
      <name val="Tahoma"/>
      <family val="2"/>
    </font>
    <font>
      <b/>
      <sz val="10"/>
      <color indexed="8"/>
      <name val="Arial"/>
      <family val="2"/>
    </font>
    <font>
      <sz val="8"/>
      <name val="Calibri"/>
      <family val="2"/>
    </font>
    <font>
      <sz val="8"/>
      <color indexed="8"/>
      <name val="Calibri"/>
      <family val="2"/>
    </font>
    <font>
      <sz val="9"/>
      <name val="Calibri"/>
      <family val="2"/>
    </font>
    <font>
      <b/>
      <sz val="9"/>
      <name val="Calibri"/>
      <family val="2"/>
    </font>
    <font>
      <i/>
      <sz val="8"/>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20"/>
      <name val="Arial"/>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8"/>
      <name val="Calibri"/>
      <family val="2"/>
    </font>
    <font>
      <b/>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000000"/>
      <name val="Arial"/>
      <family val="2"/>
    </font>
    <font>
      <b/>
      <sz val="8"/>
      <color theme="1"/>
      <name val="Calibri"/>
      <family val="2"/>
    </font>
    <font>
      <sz val="8"/>
      <color theme="1"/>
      <name val="Calibri"/>
      <family val="2"/>
    </font>
    <font>
      <sz val="8"/>
      <color rgb="FF00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medium">
        <color rgb="FF000000"/>
      </top>
      <bottom>
        <color indexed="63"/>
      </bottom>
    </border>
    <border>
      <left style="thin">
        <color rgb="FF000000"/>
      </left>
      <right style="thin">
        <color rgb="FF000000"/>
      </right>
      <top>
        <color indexed="63"/>
      </top>
      <bottom style="thin">
        <color rgb="FF000000"/>
      </bottom>
    </border>
    <border>
      <left>
        <color indexed="63"/>
      </left>
      <right>
        <color indexed="63"/>
      </right>
      <top>
        <color indexed="63"/>
      </top>
      <bottom style="thin"/>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1"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40" fillId="28" borderId="1" applyNumberFormat="0" applyAlignment="0" applyProtection="0"/>
    <xf numFmtId="0" fontId="1" fillId="0" borderId="0">
      <alignment/>
      <protection/>
    </xf>
    <xf numFmtId="0" fontId="41" fillId="0" borderId="0" applyNumberFormat="0" applyFill="0" applyBorder="0" applyAlignment="0" applyProtection="0"/>
    <xf numFmtId="0" fontId="3"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6" fontId="0" fillId="0" borderId="0" applyFont="0" applyFill="0" applyBorder="0" applyAlignment="0" applyProtection="0"/>
    <xf numFmtId="185" fontId="0" fillId="0" borderId="0" applyFont="0" applyFill="0" applyBorder="0" applyAlignment="0" applyProtection="0"/>
    <xf numFmtId="190"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87" fontId="2" fillId="0" borderId="0" applyFont="0" applyFill="0" applyBorder="0" applyAlignment="0" applyProtection="0"/>
    <xf numFmtId="176" fontId="2" fillId="0" borderId="0" applyFont="0" applyFill="0" applyBorder="0" applyAlignment="0" applyProtection="0"/>
    <xf numFmtId="176" fontId="32" fillId="0" borderId="0" applyFont="0" applyFill="0" applyBorder="0" applyAlignment="0" applyProtection="0"/>
    <xf numFmtId="176" fontId="0" fillId="0" borderId="0" applyFont="0" applyFill="0" applyBorder="0" applyAlignment="0" applyProtection="0"/>
    <xf numFmtId="205" fontId="0" fillId="0" borderId="0" applyFont="0" applyFill="0" applyBorder="0" applyAlignment="0" applyProtection="0"/>
    <xf numFmtId="0" fontId="44" fillId="30" borderId="0" applyNumberFormat="0" applyBorder="0" applyAlignment="0" applyProtection="0"/>
    <xf numFmtId="0" fontId="0" fillId="0" borderId="0">
      <alignment/>
      <protection/>
    </xf>
    <xf numFmtId="0" fontId="32"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45" fillId="20"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55">
    <xf numFmtId="0" fontId="0" fillId="0" borderId="0" xfId="0" applyAlignment="1">
      <alignment/>
    </xf>
    <xf numFmtId="0" fontId="5" fillId="0" borderId="10" xfId="0" applyFont="1" applyFill="1" applyBorder="1" applyAlignment="1" applyProtection="1">
      <alignment horizontal="center" vertical="center" wrapText="1"/>
      <protection locked="0"/>
    </xf>
    <xf numFmtId="0" fontId="0" fillId="0" borderId="0" xfId="0" applyFont="1" applyAlignment="1">
      <alignment/>
    </xf>
    <xf numFmtId="0" fontId="5"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right" vertical="center" wrapText="1"/>
      <protection locked="0"/>
    </xf>
    <xf numFmtId="191" fontId="5" fillId="0" borderId="11" xfId="61" applyNumberFormat="1" applyFont="1" applyFill="1" applyBorder="1" applyAlignment="1" applyProtection="1">
      <alignment horizontal="right" vertical="center"/>
      <protection locked="0"/>
    </xf>
    <xf numFmtId="0" fontId="5" fillId="0" borderId="10" xfId="0" applyFont="1" applyFill="1" applyBorder="1" applyAlignment="1" applyProtection="1">
      <alignment horizontal="right" vertical="center" wrapText="1"/>
      <protection locked="0"/>
    </xf>
    <xf numFmtId="0" fontId="5" fillId="0" borderId="12"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right" vertical="center" wrapText="1"/>
      <protection locked="0"/>
    </xf>
    <xf numFmtId="191" fontId="51" fillId="0" borderId="10" xfId="0" applyNumberFormat="1" applyFont="1" applyBorder="1" applyAlignment="1">
      <alignment horizontal="right"/>
    </xf>
    <xf numFmtId="0" fontId="5" fillId="0" borderId="11" xfId="0" applyFont="1" applyFill="1" applyBorder="1" applyAlignment="1" applyProtection="1">
      <alignment horizontal="justify" vertical="center" wrapText="1"/>
      <protection locked="0"/>
    </xf>
    <xf numFmtId="0" fontId="5" fillId="0" borderId="10" xfId="0" applyFont="1" applyFill="1" applyBorder="1" applyAlignment="1" applyProtection="1">
      <alignment horizontal="justify" vertical="center" wrapText="1"/>
      <protection locked="0"/>
    </xf>
    <xf numFmtId="0" fontId="5" fillId="0" borderId="12" xfId="0" applyFont="1" applyFill="1" applyBorder="1" applyAlignment="1" applyProtection="1">
      <alignment horizontal="justify" vertical="center" wrapText="1"/>
      <protection locked="0"/>
    </xf>
    <xf numFmtId="0" fontId="6" fillId="0" borderId="10" xfId="0" applyFont="1" applyFill="1" applyBorder="1" applyAlignment="1">
      <alignment horizontal="center" vertical="center" wrapText="1"/>
    </xf>
    <xf numFmtId="0" fontId="0" fillId="0" borderId="0" xfId="0" applyFont="1" applyAlignment="1">
      <alignment horizontal="center"/>
    </xf>
    <xf numFmtId="0" fontId="30" fillId="0" borderId="10" xfId="0" applyFont="1" applyBorder="1" applyAlignment="1">
      <alignment horizontal="center" vertical="center" wrapText="1"/>
    </xf>
    <xf numFmtId="0" fontId="52" fillId="0" borderId="10" xfId="0" applyFont="1" applyBorder="1" applyAlignment="1">
      <alignment horizontal="center" vertical="center"/>
    </xf>
    <xf numFmtId="0" fontId="8" fillId="0" borderId="10" xfId="0" applyFont="1" applyFill="1" applyBorder="1" applyAlignment="1">
      <alignment horizontal="center" vertical="center" wrapText="1"/>
    </xf>
    <xf numFmtId="0" fontId="53" fillId="0" borderId="10" xfId="0" applyFont="1" applyFill="1" applyBorder="1" applyAlignment="1">
      <alignment horizontal="center" vertical="center"/>
    </xf>
    <xf numFmtId="0" fontId="8" fillId="0" borderId="10" xfId="0" applyFont="1" applyFill="1" applyBorder="1" applyAlignment="1">
      <alignment horizontal="left" vertical="center" wrapText="1"/>
    </xf>
    <xf numFmtId="0" fontId="10" fillId="0" borderId="10" xfId="73" applyFont="1" applyFill="1" applyBorder="1" applyAlignment="1">
      <alignment horizontal="center" vertical="center" wrapText="1"/>
      <protection/>
    </xf>
    <xf numFmtId="0" fontId="10" fillId="0" borderId="10" xfId="73" applyFont="1" applyFill="1" applyBorder="1" applyAlignment="1">
      <alignment horizontal="left" vertical="center" wrapText="1"/>
      <protection/>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10" xfId="73" applyFont="1" applyFill="1" applyBorder="1" applyAlignment="1">
      <alignment horizontal="center" vertical="center"/>
      <protection/>
    </xf>
    <xf numFmtId="0" fontId="10" fillId="0" borderId="10" xfId="0" applyFont="1" applyFill="1" applyBorder="1" applyAlignment="1">
      <alignment horizontal="center" vertical="center"/>
    </xf>
    <xf numFmtId="0" fontId="10" fillId="0" borderId="13"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0" xfId="0" applyFont="1" applyFill="1" applyAlignment="1">
      <alignment horizontal="center" vertical="center" wrapText="1"/>
    </xf>
    <xf numFmtId="0" fontId="53" fillId="0" borderId="10" xfId="0" applyFont="1" applyFill="1" applyBorder="1" applyAlignment="1">
      <alignment horizontal="left" vertical="center" wrapText="1"/>
    </xf>
    <xf numFmtId="0" fontId="54" fillId="0" borderId="14"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0" fillId="0" borderId="0" xfId="0" applyFont="1" applyBorder="1" applyAlignment="1">
      <alignment horizontal="center"/>
    </xf>
    <xf numFmtId="191" fontId="5" fillId="0" borderId="11" xfId="61" applyNumberFormat="1" applyFont="1" applyFill="1" applyBorder="1" applyAlignment="1" applyProtection="1">
      <alignment vertical="center"/>
      <protection locked="0"/>
    </xf>
    <xf numFmtId="0" fontId="10" fillId="0" borderId="10" xfId="73" applyFont="1" applyFill="1" applyBorder="1" applyAlignment="1">
      <alignment vertical="top" wrapText="1"/>
      <protection/>
    </xf>
    <xf numFmtId="0" fontId="10" fillId="0" borderId="10" xfId="0" applyFont="1" applyFill="1" applyBorder="1" applyAlignment="1">
      <alignment vertical="top" wrapText="1"/>
    </xf>
    <xf numFmtId="0" fontId="10" fillId="0" borderId="10" xfId="73" applyFont="1" applyFill="1" applyBorder="1" applyAlignment="1">
      <alignment vertical="center" wrapText="1"/>
      <protection/>
    </xf>
    <xf numFmtId="0" fontId="10" fillId="0" borderId="10" xfId="0" applyFont="1" applyFill="1" applyBorder="1" applyAlignment="1">
      <alignment vertical="center" wrapText="1"/>
    </xf>
    <xf numFmtId="0" fontId="10" fillId="0" borderId="13" xfId="0" applyFont="1" applyFill="1" applyBorder="1" applyAlignment="1">
      <alignment horizontal="left" vertical="top" wrapText="1"/>
    </xf>
    <xf numFmtId="0" fontId="53" fillId="0" borderId="10" xfId="0" applyFont="1" applyFill="1" applyBorder="1" applyAlignment="1">
      <alignment vertical="center" wrapText="1"/>
    </xf>
    <xf numFmtId="0" fontId="8" fillId="0" borderId="14" xfId="0" applyFont="1" applyFill="1" applyBorder="1" applyAlignment="1">
      <alignment horizontal="left" vertical="center" wrapText="1"/>
    </xf>
    <xf numFmtId="0" fontId="54" fillId="0" borderId="14"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5" xfId="0" applyFont="1" applyBorder="1" applyAlignment="1">
      <alignment horizontal="center" vertical="center" wrapText="1"/>
    </xf>
    <xf numFmtId="0" fontId="0" fillId="0" borderId="16" xfId="0" applyFont="1" applyBorder="1" applyAlignment="1">
      <alignment/>
    </xf>
    <xf numFmtId="0" fontId="6" fillId="0" borderId="10" xfId="0" applyFont="1" applyFill="1" applyBorder="1" applyAlignment="1">
      <alignment horizontal="justify" vertical="center" wrapText="1"/>
    </xf>
    <xf numFmtId="0" fontId="0" fillId="0" borderId="0" xfId="0" applyFont="1" applyAlignment="1">
      <alignment horizontal="center"/>
    </xf>
    <xf numFmtId="0" fontId="0" fillId="0" borderId="17" xfId="0" applyFont="1" applyBorder="1" applyAlignment="1">
      <alignment horizont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xf>
    <xf numFmtId="0" fontId="51" fillId="0" borderId="10" xfId="0" applyFont="1" applyBorder="1" applyAlignment="1">
      <alignment horizontal="center"/>
    </xf>
  </cellXfs>
  <cellStyles count="7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Hipervínculo 2" xfId="48"/>
    <cellStyle name="Followed Hyperlink" xfId="49"/>
    <cellStyle name="Incorrecto" xfId="50"/>
    <cellStyle name="Comma" xfId="51"/>
    <cellStyle name="Comma [0]" xfId="52"/>
    <cellStyle name="Millares 2" xfId="53"/>
    <cellStyle name="Millares 2 2" xfId="54"/>
    <cellStyle name="Millares 2 3" xfId="55"/>
    <cellStyle name="Currency" xfId="56"/>
    <cellStyle name="Currency [0]" xfId="57"/>
    <cellStyle name="Moneda 2" xfId="58"/>
    <cellStyle name="Moneda 2 2" xfId="59"/>
    <cellStyle name="Moneda 4" xfId="60"/>
    <cellStyle name="Moneda 7" xfId="61"/>
    <cellStyle name="Moneda 9" xfId="62"/>
    <cellStyle name="Neutral" xfId="63"/>
    <cellStyle name="Normal 10" xfId="64"/>
    <cellStyle name="Normal 11" xfId="65"/>
    <cellStyle name="Normal 12" xfId="66"/>
    <cellStyle name="Normal 2" xfId="67"/>
    <cellStyle name="Normal 2 2" xfId="68"/>
    <cellStyle name="Normal 2 3" xfId="69"/>
    <cellStyle name="Normal 2 5" xfId="70"/>
    <cellStyle name="Normal 2_INFORME CIENCIAS 25 DE AGOSTO" xfId="71"/>
    <cellStyle name="Normal 20" xfId="72"/>
    <cellStyle name="Normal 28" xfId="73"/>
    <cellStyle name="Normal 3" xfId="74"/>
    <cellStyle name="Normal 3 2" xfId="75"/>
    <cellStyle name="Normal 3 3" xfId="76"/>
    <cellStyle name="Normal 4" xfId="77"/>
    <cellStyle name="Normal 5" xfId="78"/>
    <cellStyle name="Normal 6" xfId="79"/>
    <cellStyle name="Normal 7" xfId="80"/>
    <cellStyle name="Normal 7 2" xfId="81"/>
    <cellStyle name="Normal 8" xfId="82"/>
    <cellStyle name="Normal 9" xfId="83"/>
    <cellStyle name="Notas" xfId="84"/>
    <cellStyle name="Percent" xfId="85"/>
    <cellStyle name="Salida" xfId="86"/>
    <cellStyle name="Texto de advertencia" xfId="87"/>
    <cellStyle name="Texto explicativo" xfId="88"/>
    <cellStyle name="Título" xfId="89"/>
    <cellStyle name="Título 2" xfId="90"/>
    <cellStyle name="Título 3" xfId="91"/>
    <cellStyle name="Total"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0</xdr:row>
      <xdr:rowOff>104775</xdr:rowOff>
    </xdr:from>
    <xdr:to>
      <xdr:col>1</xdr:col>
      <xdr:colOff>1200150</xdr:colOff>
      <xdr:row>4</xdr:row>
      <xdr:rowOff>104775</xdr:rowOff>
    </xdr:to>
    <xdr:pic>
      <xdr:nvPicPr>
        <xdr:cNvPr id="1" name="Imagen 1"/>
        <xdr:cNvPicPr preferRelativeResize="1">
          <a:picLocks noChangeAspect="1"/>
        </xdr:cNvPicPr>
      </xdr:nvPicPr>
      <xdr:blipFill>
        <a:blip r:embed="rId1"/>
        <a:stretch>
          <a:fillRect/>
        </a:stretch>
      </xdr:blipFill>
      <xdr:spPr>
        <a:xfrm>
          <a:off x="419100" y="104775"/>
          <a:ext cx="1504950" cy="2200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82"/>
  <sheetViews>
    <sheetView tabSelected="1" zoomScale="55" zoomScaleNormal="55" zoomScalePageLayoutView="0" workbookViewId="0" topLeftCell="A1">
      <selection activeCell="F22" sqref="F22"/>
    </sheetView>
  </sheetViews>
  <sheetFormatPr defaultColWidth="11.421875" defaultRowHeight="39.75" customHeight="1"/>
  <cols>
    <col min="1" max="1" width="10.8515625" style="2" customWidth="1"/>
    <col min="2" max="2" width="18.140625" style="2" customWidth="1"/>
    <col min="3" max="3" width="20.28125" style="2" customWidth="1"/>
    <col min="4" max="4" width="54.00390625" style="2" customWidth="1"/>
    <col min="5" max="5" width="42.140625" style="2" customWidth="1"/>
    <col min="6" max="6" width="120.00390625" style="2" customWidth="1"/>
    <col min="7" max="7" width="15.421875" style="2" customWidth="1"/>
    <col min="8" max="8" width="66.00390625" style="2" customWidth="1"/>
    <col min="9" max="9" width="19.421875" style="2" customWidth="1"/>
    <col min="10" max="10" width="16.00390625" style="2" customWidth="1"/>
    <col min="11" max="11" width="22.140625" style="2" customWidth="1"/>
    <col min="12" max="12" width="25.28125" style="2" customWidth="1"/>
    <col min="13" max="13" width="20.28125" style="2" customWidth="1"/>
    <col min="14" max="14" width="27.28125" style="2" customWidth="1"/>
    <col min="15" max="16384" width="10.8515625" style="2" customWidth="1"/>
  </cols>
  <sheetData>
    <row r="1" spans="1:14" ht="39.75" customHeight="1">
      <c r="A1" s="49"/>
      <c r="B1" s="49"/>
      <c r="C1" s="49"/>
      <c r="D1" s="14"/>
      <c r="E1" s="51" t="s">
        <v>4</v>
      </c>
      <c r="F1" s="51"/>
      <c r="G1" s="51"/>
      <c r="H1" s="51"/>
      <c r="I1" s="51"/>
      <c r="J1" s="51"/>
      <c r="K1" s="51"/>
      <c r="L1" s="51"/>
      <c r="M1" s="51"/>
      <c r="N1" s="51"/>
    </row>
    <row r="2" spans="1:14" ht="39.75" customHeight="1">
      <c r="A2" s="49"/>
      <c r="B2" s="49"/>
      <c r="C2" s="49"/>
      <c r="D2" s="14"/>
      <c r="E2" s="51" t="s">
        <v>20</v>
      </c>
      <c r="F2" s="51"/>
      <c r="G2" s="51"/>
      <c r="H2" s="51"/>
      <c r="I2" s="51"/>
      <c r="J2" s="51"/>
      <c r="K2" s="51"/>
      <c r="L2" s="51"/>
      <c r="M2" s="51"/>
      <c r="N2" s="51"/>
    </row>
    <row r="3" spans="1:14" ht="54" customHeight="1">
      <c r="A3" s="49"/>
      <c r="B3" s="49"/>
      <c r="C3" s="49"/>
      <c r="D3" s="14"/>
      <c r="E3" s="52" t="s">
        <v>21</v>
      </c>
      <c r="F3" s="52"/>
      <c r="G3" s="52"/>
      <c r="H3" s="52"/>
      <c r="I3" s="52"/>
      <c r="J3" s="52"/>
      <c r="K3" s="52"/>
      <c r="L3" s="52"/>
      <c r="M3" s="52"/>
      <c r="N3" s="52"/>
    </row>
    <row r="4" spans="1:14" ht="39.75" customHeight="1">
      <c r="A4" s="49"/>
      <c r="B4" s="49"/>
      <c r="C4" s="49"/>
      <c r="D4" s="14"/>
      <c r="E4" s="53" t="s">
        <v>10</v>
      </c>
      <c r="F4" s="53"/>
      <c r="G4" s="53"/>
      <c r="H4" s="53"/>
      <c r="I4" s="53"/>
      <c r="J4" s="53"/>
      <c r="K4" s="53"/>
      <c r="L4" s="53"/>
      <c r="M4" s="53"/>
      <c r="N4" s="53"/>
    </row>
    <row r="5" spans="1:14" ht="39.75" customHeight="1" thickBot="1">
      <c r="A5" s="50"/>
      <c r="B5" s="50"/>
      <c r="C5" s="50"/>
      <c r="D5" s="32"/>
      <c r="E5" s="53" t="s">
        <v>11</v>
      </c>
      <c r="F5" s="53"/>
      <c r="G5" s="53"/>
      <c r="H5" s="53"/>
      <c r="I5" s="53"/>
      <c r="J5" s="53"/>
      <c r="K5" s="53"/>
      <c r="L5" s="53"/>
      <c r="M5" s="53"/>
      <c r="N5" s="53"/>
    </row>
    <row r="6" spans="1:14" ht="39.75" customHeight="1">
      <c r="A6" s="43" t="s">
        <v>19</v>
      </c>
      <c r="B6" s="44" t="s">
        <v>0</v>
      </c>
      <c r="C6" s="44" t="s">
        <v>8</v>
      </c>
      <c r="D6" s="44" t="s">
        <v>24</v>
      </c>
      <c r="E6" s="44" t="s">
        <v>1</v>
      </c>
      <c r="F6" s="48" t="s">
        <v>2</v>
      </c>
      <c r="G6" s="44" t="s">
        <v>3</v>
      </c>
      <c r="H6" s="44" t="s">
        <v>5</v>
      </c>
      <c r="I6" s="44" t="s">
        <v>6</v>
      </c>
      <c r="J6" s="44" t="s">
        <v>9</v>
      </c>
      <c r="K6" s="46" t="s">
        <v>18</v>
      </c>
      <c r="L6" s="44" t="s">
        <v>7</v>
      </c>
      <c r="M6" s="45" t="s">
        <v>12</v>
      </c>
      <c r="N6" s="44" t="s">
        <v>13</v>
      </c>
    </row>
    <row r="7" spans="1:14" ht="39.75" customHeight="1">
      <c r="A7" s="43"/>
      <c r="B7" s="44"/>
      <c r="C7" s="44"/>
      <c r="D7" s="44"/>
      <c r="E7" s="44"/>
      <c r="F7" s="48"/>
      <c r="G7" s="44"/>
      <c r="H7" s="44"/>
      <c r="I7" s="44"/>
      <c r="J7" s="44"/>
      <c r="K7" s="47"/>
      <c r="L7" s="44"/>
      <c r="M7" s="45"/>
      <c r="N7" s="44"/>
    </row>
    <row r="8" spans="1:14" ht="312.75" customHeight="1">
      <c r="A8" s="17">
        <v>1</v>
      </c>
      <c r="B8" s="18" t="s">
        <v>29</v>
      </c>
      <c r="C8" s="17" t="s">
        <v>30</v>
      </c>
      <c r="D8" s="19" t="s">
        <v>31</v>
      </c>
      <c r="E8" s="17" t="s">
        <v>32</v>
      </c>
      <c r="F8" s="37" t="s">
        <v>126</v>
      </c>
      <c r="G8" s="17">
        <v>18</v>
      </c>
      <c r="H8" s="10"/>
      <c r="I8" s="3"/>
      <c r="J8" s="3"/>
      <c r="K8" s="3"/>
      <c r="L8" s="4"/>
      <c r="M8" s="4">
        <f>+L8*19%</f>
        <v>0</v>
      </c>
      <c r="N8" s="5">
        <f>(L8+M8)*G8</f>
        <v>0</v>
      </c>
    </row>
    <row r="9" spans="1:14" ht="118.5" customHeight="1">
      <c r="A9" s="17">
        <v>2</v>
      </c>
      <c r="B9" s="18" t="s">
        <v>29</v>
      </c>
      <c r="C9" s="17" t="s">
        <v>33</v>
      </c>
      <c r="D9" s="19" t="s">
        <v>34</v>
      </c>
      <c r="E9" s="17" t="s">
        <v>35</v>
      </c>
      <c r="F9" s="17" t="s">
        <v>36</v>
      </c>
      <c r="G9" s="17">
        <v>2</v>
      </c>
      <c r="H9" s="11"/>
      <c r="I9" s="1"/>
      <c r="J9" s="1"/>
      <c r="K9" s="1"/>
      <c r="L9" s="6"/>
      <c r="M9" s="6">
        <f aca="true" t="shared" si="0" ref="M9:M41">+L9*19%</f>
        <v>0</v>
      </c>
      <c r="N9" s="33">
        <f aca="true" t="shared" si="1" ref="N9:N40">(L9+M9)*G9</f>
        <v>0</v>
      </c>
    </row>
    <row r="10" spans="1:14" ht="174" customHeight="1">
      <c r="A10" s="17">
        <v>3</v>
      </c>
      <c r="B10" s="18" t="s">
        <v>29</v>
      </c>
      <c r="C10" s="17" t="s">
        <v>30</v>
      </c>
      <c r="D10" s="19" t="s">
        <v>37</v>
      </c>
      <c r="E10" s="17" t="s">
        <v>38</v>
      </c>
      <c r="F10" s="19" t="s">
        <v>106</v>
      </c>
      <c r="G10" s="17">
        <v>7</v>
      </c>
      <c r="H10" s="11"/>
      <c r="I10" s="1"/>
      <c r="J10" s="1"/>
      <c r="K10" s="1"/>
      <c r="L10" s="6"/>
      <c r="M10" s="6">
        <f t="shared" si="0"/>
        <v>0</v>
      </c>
      <c r="N10" s="33">
        <f t="shared" si="1"/>
        <v>0</v>
      </c>
    </row>
    <row r="11" spans="1:14" ht="351.75" customHeight="1">
      <c r="A11" s="17">
        <v>4</v>
      </c>
      <c r="B11" s="20" t="s">
        <v>39</v>
      </c>
      <c r="C11" s="20" t="s">
        <v>40</v>
      </c>
      <c r="D11" s="20" t="s">
        <v>41</v>
      </c>
      <c r="E11" s="21" t="s">
        <v>107</v>
      </c>
      <c r="F11" s="34" t="s">
        <v>42</v>
      </c>
      <c r="G11" s="20">
        <v>2</v>
      </c>
      <c r="H11" s="11"/>
      <c r="I11" s="1"/>
      <c r="J11" s="1"/>
      <c r="K11" s="1"/>
      <c r="L11" s="6"/>
      <c r="M11" s="6">
        <f t="shared" si="0"/>
        <v>0</v>
      </c>
      <c r="N11" s="33">
        <f t="shared" si="1"/>
        <v>0</v>
      </c>
    </row>
    <row r="12" spans="1:14" ht="296.25" customHeight="1">
      <c r="A12" s="17">
        <v>5</v>
      </c>
      <c r="B12" s="20" t="s">
        <v>39</v>
      </c>
      <c r="C12" s="20" t="s">
        <v>40</v>
      </c>
      <c r="D12" s="20" t="s">
        <v>41</v>
      </c>
      <c r="E12" s="21" t="s">
        <v>107</v>
      </c>
      <c r="F12" s="34" t="s">
        <v>108</v>
      </c>
      <c r="G12" s="20">
        <v>3</v>
      </c>
      <c r="H12" s="11"/>
      <c r="I12" s="1"/>
      <c r="J12" s="1"/>
      <c r="K12" s="1"/>
      <c r="L12" s="6"/>
      <c r="M12" s="6">
        <f t="shared" si="0"/>
        <v>0</v>
      </c>
      <c r="N12" s="33">
        <f t="shared" si="1"/>
        <v>0</v>
      </c>
    </row>
    <row r="13" spans="1:14" ht="189" customHeight="1">
      <c r="A13" s="17">
        <v>6</v>
      </c>
      <c r="B13" s="20" t="s">
        <v>39</v>
      </c>
      <c r="C13" s="20" t="s">
        <v>40</v>
      </c>
      <c r="D13" s="20" t="s">
        <v>41</v>
      </c>
      <c r="E13" s="21" t="s">
        <v>109</v>
      </c>
      <c r="F13" s="35" t="s">
        <v>110</v>
      </c>
      <c r="G13" s="20">
        <v>2</v>
      </c>
      <c r="H13" s="11"/>
      <c r="I13" s="1"/>
      <c r="J13" s="1"/>
      <c r="K13" s="1"/>
      <c r="L13" s="6"/>
      <c r="M13" s="6">
        <f t="shared" si="0"/>
        <v>0</v>
      </c>
      <c r="N13" s="33">
        <f t="shared" si="1"/>
        <v>0</v>
      </c>
    </row>
    <row r="14" spans="1:14" ht="183" customHeight="1">
      <c r="A14" s="17">
        <v>7</v>
      </c>
      <c r="B14" s="20" t="s">
        <v>39</v>
      </c>
      <c r="C14" s="20" t="s">
        <v>40</v>
      </c>
      <c r="D14" s="20" t="s">
        <v>41</v>
      </c>
      <c r="E14" s="21" t="s">
        <v>109</v>
      </c>
      <c r="F14" s="36" t="s">
        <v>111</v>
      </c>
      <c r="G14" s="20">
        <v>1</v>
      </c>
      <c r="H14" s="11"/>
      <c r="I14" s="1"/>
      <c r="J14" s="1"/>
      <c r="K14" s="1"/>
      <c r="L14" s="6"/>
      <c r="M14" s="6">
        <f t="shared" si="0"/>
        <v>0</v>
      </c>
      <c r="N14" s="33">
        <f t="shared" si="1"/>
        <v>0</v>
      </c>
    </row>
    <row r="15" spans="1:14" ht="204.75" customHeight="1">
      <c r="A15" s="17">
        <v>8</v>
      </c>
      <c r="B15" s="20" t="s">
        <v>39</v>
      </c>
      <c r="C15" s="20" t="s">
        <v>43</v>
      </c>
      <c r="D15" s="20" t="s">
        <v>41</v>
      </c>
      <c r="E15" s="21" t="s">
        <v>109</v>
      </c>
      <c r="F15" s="36" t="s">
        <v>112</v>
      </c>
      <c r="G15" s="20">
        <v>1</v>
      </c>
      <c r="H15" s="11"/>
      <c r="I15" s="1"/>
      <c r="J15" s="1"/>
      <c r="K15" s="1"/>
      <c r="L15" s="6"/>
      <c r="M15" s="6">
        <f t="shared" si="0"/>
        <v>0</v>
      </c>
      <c r="N15" s="33">
        <f t="shared" si="1"/>
        <v>0</v>
      </c>
    </row>
    <row r="16" spans="1:14" ht="213" customHeight="1">
      <c r="A16" s="17">
        <v>9</v>
      </c>
      <c r="B16" s="20" t="s">
        <v>39</v>
      </c>
      <c r="C16" s="20" t="s">
        <v>40</v>
      </c>
      <c r="D16" s="20" t="s">
        <v>44</v>
      </c>
      <c r="E16" s="21" t="s">
        <v>109</v>
      </c>
      <c r="F16" s="36" t="s">
        <v>113</v>
      </c>
      <c r="G16" s="24">
        <v>1</v>
      </c>
      <c r="H16" s="11"/>
      <c r="I16" s="1"/>
      <c r="J16" s="1"/>
      <c r="K16" s="1"/>
      <c r="L16" s="6"/>
      <c r="M16" s="6">
        <f t="shared" si="0"/>
        <v>0</v>
      </c>
      <c r="N16" s="33">
        <f t="shared" si="1"/>
        <v>0</v>
      </c>
    </row>
    <row r="17" spans="1:14" ht="408.75" customHeight="1">
      <c r="A17" s="17">
        <v>10</v>
      </c>
      <c r="B17" s="20" t="s">
        <v>39</v>
      </c>
      <c r="C17" s="20" t="s">
        <v>40</v>
      </c>
      <c r="D17" s="20" t="s">
        <v>44</v>
      </c>
      <c r="E17" s="21" t="s">
        <v>114</v>
      </c>
      <c r="F17" s="35" t="s">
        <v>115</v>
      </c>
      <c r="G17" s="22">
        <v>1</v>
      </c>
      <c r="H17" s="11"/>
      <c r="I17" s="1"/>
      <c r="J17" s="1"/>
      <c r="K17" s="1"/>
      <c r="L17" s="6"/>
      <c r="M17" s="6">
        <f t="shared" si="0"/>
        <v>0</v>
      </c>
      <c r="N17" s="33">
        <f t="shared" si="1"/>
        <v>0</v>
      </c>
    </row>
    <row r="18" spans="1:14" ht="409.5" customHeight="1">
      <c r="A18" s="17">
        <v>11</v>
      </c>
      <c r="B18" s="20" t="s">
        <v>39</v>
      </c>
      <c r="C18" s="20" t="s">
        <v>40</v>
      </c>
      <c r="D18" s="20" t="s">
        <v>44</v>
      </c>
      <c r="E18" s="21" t="s">
        <v>116</v>
      </c>
      <c r="F18" s="35" t="s">
        <v>117</v>
      </c>
      <c r="G18" s="22">
        <v>1</v>
      </c>
      <c r="H18" s="11"/>
      <c r="I18" s="1"/>
      <c r="J18" s="1"/>
      <c r="K18" s="1"/>
      <c r="L18" s="6"/>
      <c r="M18" s="6">
        <f t="shared" si="0"/>
        <v>0</v>
      </c>
      <c r="N18" s="33">
        <f t="shared" si="1"/>
        <v>0</v>
      </c>
    </row>
    <row r="19" spans="1:14" ht="145.5" customHeight="1">
      <c r="A19" s="17">
        <v>12</v>
      </c>
      <c r="B19" s="20" t="s">
        <v>39</v>
      </c>
      <c r="C19" s="20" t="s">
        <v>40</v>
      </c>
      <c r="D19" s="20" t="s">
        <v>44</v>
      </c>
      <c r="E19" s="21" t="s">
        <v>118</v>
      </c>
      <c r="F19" s="23" t="s">
        <v>45</v>
      </c>
      <c r="G19" s="24">
        <v>1</v>
      </c>
      <c r="H19" s="11"/>
      <c r="I19" s="1"/>
      <c r="J19" s="1"/>
      <c r="K19" s="1"/>
      <c r="L19" s="6"/>
      <c r="M19" s="6">
        <f t="shared" si="0"/>
        <v>0</v>
      </c>
      <c r="N19" s="33">
        <f t="shared" si="1"/>
        <v>0</v>
      </c>
    </row>
    <row r="20" spans="1:14" ht="129.75" customHeight="1">
      <c r="A20" s="17">
        <v>13</v>
      </c>
      <c r="B20" s="20" t="s">
        <v>39</v>
      </c>
      <c r="C20" s="20" t="s">
        <v>40</v>
      </c>
      <c r="D20" s="20" t="s">
        <v>44</v>
      </c>
      <c r="E20" s="21" t="s">
        <v>119</v>
      </c>
      <c r="F20" s="23" t="s">
        <v>120</v>
      </c>
      <c r="G20" s="25">
        <v>1</v>
      </c>
      <c r="H20" s="11"/>
      <c r="I20" s="1"/>
      <c r="J20" s="1"/>
      <c r="K20" s="1"/>
      <c r="L20" s="6"/>
      <c r="M20" s="6">
        <f t="shared" si="0"/>
        <v>0</v>
      </c>
      <c r="N20" s="33">
        <f t="shared" si="1"/>
        <v>0</v>
      </c>
    </row>
    <row r="21" spans="1:14" ht="107.25" customHeight="1">
      <c r="A21" s="17">
        <v>14</v>
      </c>
      <c r="B21" s="20" t="s">
        <v>39</v>
      </c>
      <c r="C21" s="20" t="s">
        <v>40</v>
      </c>
      <c r="D21" s="20" t="s">
        <v>44</v>
      </c>
      <c r="E21" s="21" t="s">
        <v>121</v>
      </c>
      <c r="F21" s="23" t="s">
        <v>122</v>
      </c>
      <c r="G21" s="25">
        <v>2</v>
      </c>
      <c r="H21" s="11"/>
      <c r="I21" s="1"/>
      <c r="J21" s="1"/>
      <c r="K21" s="1"/>
      <c r="L21" s="6"/>
      <c r="M21" s="6">
        <f t="shared" si="0"/>
        <v>0</v>
      </c>
      <c r="N21" s="33">
        <f t="shared" si="1"/>
        <v>0</v>
      </c>
    </row>
    <row r="22" spans="1:14" ht="366" customHeight="1">
      <c r="A22" s="17">
        <v>15</v>
      </c>
      <c r="B22" s="20" t="s">
        <v>39</v>
      </c>
      <c r="C22" s="20" t="s">
        <v>40</v>
      </c>
      <c r="D22" s="20" t="s">
        <v>44</v>
      </c>
      <c r="E22" s="21" t="s">
        <v>123</v>
      </c>
      <c r="F22" s="35" t="s">
        <v>124</v>
      </c>
      <c r="G22" s="25">
        <v>15</v>
      </c>
      <c r="H22" s="11"/>
      <c r="I22" s="1"/>
      <c r="J22" s="1"/>
      <c r="K22" s="1"/>
      <c r="L22" s="6"/>
      <c r="M22" s="6">
        <f t="shared" si="0"/>
        <v>0</v>
      </c>
      <c r="N22" s="33">
        <f t="shared" si="1"/>
        <v>0</v>
      </c>
    </row>
    <row r="23" spans="1:14" ht="107.25" customHeight="1">
      <c r="A23" s="17">
        <v>16</v>
      </c>
      <c r="B23" s="20" t="s">
        <v>39</v>
      </c>
      <c r="C23" s="20" t="s">
        <v>40</v>
      </c>
      <c r="D23" s="20" t="s">
        <v>44</v>
      </c>
      <c r="E23" s="21" t="s">
        <v>46</v>
      </c>
      <c r="F23" s="37" t="s">
        <v>47</v>
      </c>
      <c r="G23" s="25">
        <v>6</v>
      </c>
      <c r="H23" s="11"/>
      <c r="I23" s="1"/>
      <c r="J23" s="1"/>
      <c r="K23" s="1"/>
      <c r="L23" s="6"/>
      <c r="M23" s="6">
        <f t="shared" si="0"/>
        <v>0</v>
      </c>
      <c r="N23" s="33">
        <f t="shared" si="1"/>
        <v>0</v>
      </c>
    </row>
    <row r="24" spans="1:14" ht="78" customHeight="1">
      <c r="A24" s="17">
        <v>17</v>
      </c>
      <c r="B24" s="20" t="s">
        <v>39</v>
      </c>
      <c r="C24" s="20" t="s">
        <v>40</v>
      </c>
      <c r="D24" s="20" t="s">
        <v>44</v>
      </c>
      <c r="E24" s="21" t="s">
        <v>48</v>
      </c>
      <c r="F24" s="35" t="s">
        <v>49</v>
      </c>
      <c r="G24" s="25">
        <v>10</v>
      </c>
      <c r="H24" s="11"/>
      <c r="I24" s="1"/>
      <c r="J24" s="1"/>
      <c r="K24" s="1"/>
      <c r="L24" s="6"/>
      <c r="M24" s="6">
        <f t="shared" si="0"/>
        <v>0</v>
      </c>
      <c r="N24" s="33">
        <f t="shared" si="1"/>
        <v>0</v>
      </c>
    </row>
    <row r="25" spans="1:14" ht="93.75" customHeight="1">
      <c r="A25" s="17">
        <v>18</v>
      </c>
      <c r="B25" s="20" t="s">
        <v>39</v>
      </c>
      <c r="C25" s="26" t="s">
        <v>50</v>
      </c>
      <c r="D25" s="20" t="s">
        <v>51</v>
      </c>
      <c r="E25" s="26" t="s">
        <v>52</v>
      </c>
      <c r="F25" s="38" t="s">
        <v>53</v>
      </c>
      <c r="G25" s="26">
        <v>10</v>
      </c>
      <c r="H25" s="11"/>
      <c r="I25" s="1"/>
      <c r="J25" s="1"/>
      <c r="K25" s="1"/>
      <c r="L25" s="6"/>
      <c r="M25" s="6">
        <f t="shared" si="0"/>
        <v>0</v>
      </c>
      <c r="N25" s="33">
        <f t="shared" si="1"/>
        <v>0</v>
      </c>
    </row>
    <row r="26" spans="1:14" ht="88.5" customHeight="1">
      <c r="A26" s="17">
        <v>19</v>
      </c>
      <c r="B26" s="20" t="s">
        <v>39</v>
      </c>
      <c r="C26" s="20" t="s">
        <v>40</v>
      </c>
      <c r="D26" s="22" t="s">
        <v>54</v>
      </c>
      <c r="E26" s="22" t="s">
        <v>55</v>
      </c>
      <c r="F26" s="23" t="s">
        <v>56</v>
      </c>
      <c r="G26" s="22">
        <v>4</v>
      </c>
      <c r="H26" s="11"/>
      <c r="I26" s="1"/>
      <c r="J26" s="1"/>
      <c r="K26" s="1"/>
      <c r="L26" s="6"/>
      <c r="M26" s="6">
        <f t="shared" si="0"/>
        <v>0</v>
      </c>
      <c r="N26" s="33">
        <f t="shared" si="1"/>
        <v>0</v>
      </c>
    </row>
    <row r="27" spans="1:14" ht="96.75" customHeight="1">
      <c r="A27" s="17">
        <v>20</v>
      </c>
      <c r="B27" s="25" t="s">
        <v>39</v>
      </c>
      <c r="C27" s="20" t="s">
        <v>40</v>
      </c>
      <c r="D27" s="23" t="s">
        <v>57</v>
      </c>
      <c r="E27" s="22" t="s">
        <v>58</v>
      </c>
      <c r="F27" s="23" t="s">
        <v>59</v>
      </c>
      <c r="G27" s="22">
        <v>1</v>
      </c>
      <c r="H27" s="11"/>
      <c r="I27" s="1"/>
      <c r="J27" s="1"/>
      <c r="K27" s="1"/>
      <c r="L27" s="6"/>
      <c r="M27" s="6">
        <f t="shared" si="0"/>
        <v>0</v>
      </c>
      <c r="N27" s="33">
        <f t="shared" si="1"/>
        <v>0</v>
      </c>
    </row>
    <row r="28" spans="1:14" ht="71.25" customHeight="1">
      <c r="A28" s="17">
        <v>21</v>
      </c>
      <c r="B28" s="27" t="s">
        <v>60</v>
      </c>
      <c r="C28" s="27" t="s">
        <v>61</v>
      </c>
      <c r="D28" s="17" t="s">
        <v>62</v>
      </c>
      <c r="E28" s="28" t="s">
        <v>63</v>
      </c>
      <c r="F28" s="19" t="s">
        <v>64</v>
      </c>
      <c r="G28" s="17">
        <v>2</v>
      </c>
      <c r="H28" s="11"/>
      <c r="I28" s="1"/>
      <c r="J28" s="1"/>
      <c r="K28" s="1"/>
      <c r="L28" s="6"/>
      <c r="M28" s="6">
        <f t="shared" si="0"/>
        <v>0</v>
      </c>
      <c r="N28" s="33">
        <f t="shared" si="1"/>
        <v>0</v>
      </c>
    </row>
    <row r="29" spans="1:14" ht="72" customHeight="1">
      <c r="A29" s="17">
        <v>22</v>
      </c>
      <c r="B29" s="27" t="s">
        <v>60</v>
      </c>
      <c r="C29" s="27" t="s">
        <v>61</v>
      </c>
      <c r="D29" s="17" t="s">
        <v>62</v>
      </c>
      <c r="E29" s="27" t="s">
        <v>65</v>
      </c>
      <c r="F29" s="19" t="s">
        <v>66</v>
      </c>
      <c r="G29" s="17">
        <v>2</v>
      </c>
      <c r="H29" s="11"/>
      <c r="I29" s="1"/>
      <c r="J29" s="1"/>
      <c r="K29" s="1"/>
      <c r="L29" s="6"/>
      <c r="M29" s="6">
        <f t="shared" si="0"/>
        <v>0</v>
      </c>
      <c r="N29" s="33">
        <f t="shared" si="1"/>
        <v>0</v>
      </c>
    </row>
    <row r="30" spans="1:14" ht="78" customHeight="1">
      <c r="A30" s="17">
        <v>23</v>
      </c>
      <c r="B30" s="27" t="s">
        <v>60</v>
      </c>
      <c r="C30" s="18" t="s">
        <v>67</v>
      </c>
      <c r="D30" s="17" t="s">
        <v>62</v>
      </c>
      <c r="E30" s="29" t="s">
        <v>68</v>
      </c>
      <c r="F30" s="19" t="s">
        <v>69</v>
      </c>
      <c r="G30" s="17">
        <v>1</v>
      </c>
      <c r="H30" s="11"/>
      <c r="I30" s="1"/>
      <c r="J30" s="1"/>
      <c r="K30" s="1"/>
      <c r="L30" s="6"/>
      <c r="M30" s="6">
        <f t="shared" si="0"/>
        <v>0</v>
      </c>
      <c r="N30" s="33">
        <f t="shared" si="1"/>
        <v>0</v>
      </c>
    </row>
    <row r="31" spans="1:14" ht="60">
      <c r="A31" s="17">
        <v>24</v>
      </c>
      <c r="B31" s="27" t="s">
        <v>60</v>
      </c>
      <c r="C31" s="18" t="s">
        <v>70</v>
      </c>
      <c r="D31" s="17" t="s">
        <v>62</v>
      </c>
      <c r="E31" s="18" t="s">
        <v>71</v>
      </c>
      <c r="F31" s="39" t="s">
        <v>72</v>
      </c>
      <c r="G31" s="18">
        <v>1</v>
      </c>
      <c r="H31" s="11"/>
      <c r="I31" s="1"/>
      <c r="J31" s="1"/>
      <c r="K31" s="1"/>
      <c r="L31" s="6"/>
      <c r="M31" s="6">
        <f t="shared" si="0"/>
        <v>0</v>
      </c>
      <c r="N31" s="33">
        <f t="shared" si="1"/>
        <v>0</v>
      </c>
    </row>
    <row r="32" spans="1:14" ht="108">
      <c r="A32" s="17">
        <v>25</v>
      </c>
      <c r="B32" s="27" t="s">
        <v>60</v>
      </c>
      <c r="C32" s="27" t="s">
        <v>73</v>
      </c>
      <c r="D32" s="17" t="s">
        <v>74</v>
      </c>
      <c r="E32" s="27" t="s">
        <v>75</v>
      </c>
      <c r="F32" s="29" t="s">
        <v>125</v>
      </c>
      <c r="G32" s="18">
        <v>2</v>
      </c>
      <c r="H32" s="11"/>
      <c r="I32" s="1"/>
      <c r="J32" s="1"/>
      <c r="K32" s="1"/>
      <c r="L32" s="6"/>
      <c r="M32" s="6">
        <f t="shared" si="0"/>
        <v>0</v>
      </c>
      <c r="N32" s="33">
        <f t="shared" si="1"/>
        <v>0</v>
      </c>
    </row>
    <row r="33" spans="1:14" ht="72.75" customHeight="1">
      <c r="A33" s="17">
        <v>26</v>
      </c>
      <c r="B33" s="27" t="s">
        <v>60</v>
      </c>
      <c r="C33" s="27" t="s">
        <v>76</v>
      </c>
      <c r="D33" s="17" t="s">
        <v>62</v>
      </c>
      <c r="E33" s="18" t="s">
        <v>77</v>
      </c>
      <c r="F33" s="19" t="s">
        <v>78</v>
      </c>
      <c r="G33" s="18">
        <v>1</v>
      </c>
      <c r="H33" s="11"/>
      <c r="I33" s="1"/>
      <c r="J33" s="1"/>
      <c r="K33" s="1"/>
      <c r="L33" s="6"/>
      <c r="M33" s="6">
        <f t="shared" si="0"/>
        <v>0</v>
      </c>
      <c r="N33" s="33">
        <f t="shared" si="1"/>
        <v>0</v>
      </c>
    </row>
    <row r="34" spans="1:14" ht="48">
      <c r="A34" s="17">
        <v>27</v>
      </c>
      <c r="B34" s="27" t="s">
        <v>60</v>
      </c>
      <c r="C34" s="27" t="s">
        <v>79</v>
      </c>
      <c r="D34" s="17" t="s">
        <v>80</v>
      </c>
      <c r="E34" s="18" t="s">
        <v>81</v>
      </c>
      <c r="F34" s="39" t="s">
        <v>82</v>
      </c>
      <c r="G34" s="18">
        <v>2</v>
      </c>
      <c r="H34" s="11"/>
      <c r="I34" s="1"/>
      <c r="J34" s="1"/>
      <c r="K34" s="1"/>
      <c r="L34" s="6"/>
      <c r="M34" s="6">
        <f t="shared" si="0"/>
        <v>0</v>
      </c>
      <c r="N34" s="33">
        <f t="shared" si="1"/>
        <v>0</v>
      </c>
    </row>
    <row r="35" spans="1:14" ht="102" customHeight="1">
      <c r="A35" s="17">
        <v>28</v>
      </c>
      <c r="B35" s="27" t="s">
        <v>60</v>
      </c>
      <c r="C35" s="27" t="s">
        <v>83</v>
      </c>
      <c r="D35" s="17" t="s">
        <v>62</v>
      </c>
      <c r="E35" s="27" t="s">
        <v>84</v>
      </c>
      <c r="F35" s="19" t="s">
        <v>85</v>
      </c>
      <c r="G35" s="18">
        <v>1</v>
      </c>
      <c r="H35" s="11"/>
      <c r="I35" s="1"/>
      <c r="J35" s="1"/>
      <c r="K35" s="1"/>
      <c r="L35" s="6"/>
      <c r="M35" s="6">
        <f t="shared" si="0"/>
        <v>0</v>
      </c>
      <c r="N35" s="33">
        <f t="shared" si="1"/>
        <v>0</v>
      </c>
    </row>
    <row r="36" spans="1:14" ht="56.25" customHeight="1">
      <c r="A36" s="17">
        <v>29</v>
      </c>
      <c r="B36" s="27" t="s">
        <v>86</v>
      </c>
      <c r="C36" s="27" t="s">
        <v>87</v>
      </c>
      <c r="D36" s="27" t="s">
        <v>88</v>
      </c>
      <c r="E36" s="27" t="s">
        <v>89</v>
      </c>
      <c r="F36" s="41" t="s">
        <v>127</v>
      </c>
      <c r="G36" s="31">
        <v>2</v>
      </c>
      <c r="H36" s="11"/>
      <c r="I36" s="1"/>
      <c r="J36" s="1"/>
      <c r="K36" s="1"/>
      <c r="L36" s="6"/>
      <c r="M36" s="6">
        <f t="shared" si="0"/>
        <v>0</v>
      </c>
      <c r="N36" s="33">
        <f t="shared" si="1"/>
        <v>0</v>
      </c>
    </row>
    <row r="37" spans="1:14" ht="48" customHeight="1">
      <c r="A37" s="17">
        <v>30</v>
      </c>
      <c r="B37" s="27" t="s">
        <v>86</v>
      </c>
      <c r="C37" s="27" t="s">
        <v>90</v>
      </c>
      <c r="D37" s="27" t="s">
        <v>91</v>
      </c>
      <c r="E37" s="27" t="s">
        <v>92</v>
      </c>
      <c r="F37" s="41" t="s">
        <v>128</v>
      </c>
      <c r="G37" s="31">
        <v>1</v>
      </c>
      <c r="H37" s="12"/>
      <c r="I37" s="7"/>
      <c r="J37" s="7"/>
      <c r="K37" s="7"/>
      <c r="L37" s="8"/>
      <c r="M37" s="6">
        <f t="shared" si="0"/>
        <v>0</v>
      </c>
      <c r="N37" s="33">
        <f t="shared" si="1"/>
        <v>0</v>
      </c>
    </row>
    <row r="38" spans="1:14" ht="50.25" customHeight="1">
      <c r="A38" s="17">
        <v>31</v>
      </c>
      <c r="B38" s="27" t="s">
        <v>86</v>
      </c>
      <c r="C38" s="27" t="s">
        <v>93</v>
      </c>
      <c r="D38" s="27" t="s">
        <v>94</v>
      </c>
      <c r="E38" s="42" t="s">
        <v>92</v>
      </c>
      <c r="F38" s="41" t="s">
        <v>129</v>
      </c>
      <c r="G38" s="30">
        <v>1</v>
      </c>
      <c r="H38" s="12"/>
      <c r="I38" s="7"/>
      <c r="J38" s="7"/>
      <c r="K38" s="7"/>
      <c r="L38" s="8"/>
      <c r="M38" s="6">
        <f t="shared" si="0"/>
        <v>0</v>
      </c>
      <c r="N38" s="33">
        <f t="shared" si="1"/>
        <v>0</v>
      </c>
    </row>
    <row r="39" spans="1:14" ht="48">
      <c r="A39" s="17">
        <v>32</v>
      </c>
      <c r="B39" s="27" t="s">
        <v>86</v>
      </c>
      <c r="C39" s="27" t="s">
        <v>97</v>
      </c>
      <c r="D39" s="27" t="s">
        <v>98</v>
      </c>
      <c r="E39" s="27" t="s">
        <v>52</v>
      </c>
      <c r="F39" s="30" t="s">
        <v>99</v>
      </c>
      <c r="G39" s="30">
        <v>3</v>
      </c>
      <c r="H39" s="12"/>
      <c r="I39" s="7"/>
      <c r="J39" s="7"/>
      <c r="K39" s="7"/>
      <c r="L39" s="8"/>
      <c r="M39" s="6">
        <f t="shared" si="0"/>
        <v>0</v>
      </c>
      <c r="N39" s="33">
        <f t="shared" si="1"/>
        <v>0</v>
      </c>
    </row>
    <row r="40" spans="1:14" ht="72">
      <c r="A40" s="17">
        <v>33</v>
      </c>
      <c r="B40" s="27" t="s">
        <v>100</v>
      </c>
      <c r="C40" s="27" t="s">
        <v>101</v>
      </c>
      <c r="D40" s="27" t="s">
        <v>102</v>
      </c>
      <c r="E40" s="27" t="s">
        <v>95</v>
      </c>
      <c r="F40" s="30" t="s">
        <v>96</v>
      </c>
      <c r="G40" s="30">
        <v>6</v>
      </c>
      <c r="H40" s="12"/>
      <c r="I40" s="7"/>
      <c r="J40" s="7"/>
      <c r="K40" s="7"/>
      <c r="L40" s="8"/>
      <c r="M40" s="6">
        <f t="shared" si="0"/>
        <v>0</v>
      </c>
      <c r="N40" s="33">
        <f t="shared" si="1"/>
        <v>0</v>
      </c>
    </row>
    <row r="41" spans="1:14" ht="132">
      <c r="A41" s="17">
        <v>34</v>
      </c>
      <c r="B41" s="27" t="s">
        <v>100</v>
      </c>
      <c r="C41" s="27" t="s">
        <v>103</v>
      </c>
      <c r="D41" s="27" t="s">
        <v>102</v>
      </c>
      <c r="E41" s="27" t="s">
        <v>104</v>
      </c>
      <c r="F41" s="40" t="s">
        <v>105</v>
      </c>
      <c r="G41" s="30">
        <v>6</v>
      </c>
      <c r="H41" s="12"/>
      <c r="I41" s="7"/>
      <c r="J41" s="7"/>
      <c r="K41" s="7"/>
      <c r="L41" s="8"/>
      <c r="M41" s="6">
        <f t="shared" si="0"/>
        <v>0</v>
      </c>
      <c r="N41" s="33">
        <f>(L41+M41)*G41</f>
        <v>0</v>
      </c>
    </row>
    <row r="42" spans="1:14" ht="12.75">
      <c r="A42" s="54" t="s">
        <v>14</v>
      </c>
      <c r="B42" s="54"/>
      <c r="C42" s="54"/>
      <c r="D42" s="54"/>
      <c r="E42" s="54"/>
      <c r="F42" s="54"/>
      <c r="G42" s="54"/>
      <c r="H42" s="54"/>
      <c r="I42" s="54"/>
      <c r="J42" s="54"/>
      <c r="K42" s="54"/>
      <c r="L42" s="54"/>
      <c r="M42" s="54"/>
      <c r="N42" s="9">
        <f>SUM(N8:N41)</f>
        <v>0</v>
      </c>
    </row>
    <row r="44" ht="39.75" customHeight="1">
      <c r="A44" s="2" t="s">
        <v>15</v>
      </c>
    </row>
    <row r="45" ht="39.75" customHeight="1">
      <c r="A45" s="2" t="s">
        <v>16</v>
      </c>
    </row>
    <row r="46" ht="39.75" customHeight="1">
      <c r="A46" s="2" t="s">
        <v>17</v>
      </c>
    </row>
    <row r="80" spans="1:10" ht="39.75" customHeight="1">
      <c r="A80" s="15" t="s">
        <v>22</v>
      </c>
      <c r="B80" s="16" t="s">
        <v>0</v>
      </c>
      <c r="C80" s="15" t="s">
        <v>23</v>
      </c>
      <c r="D80" s="15"/>
      <c r="E80" s="15" t="s">
        <v>24</v>
      </c>
      <c r="F80" s="15" t="s">
        <v>25</v>
      </c>
      <c r="G80" s="15" t="s">
        <v>26</v>
      </c>
      <c r="H80" s="15" t="s">
        <v>27</v>
      </c>
      <c r="I80" s="15" t="s">
        <v>28</v>
      </c>
      <c r="J80" s="15" t="s">
        <v>3</v>
      </c>
    </row>
    <row r="81" spans="1:7" ht="39.75" customHeight="1">
      <c r="A81" s="43" t="s">
        <v>19</v>
      </c>
      <c r="B81" s="44" t="s">
        <v>0</v>
      </c>
      <c r="C81" s="44" t="s">
        <v>8</v>
      </c>
      <c r="D81" s="13"/>
      <c r="E81" s="44" t="s">
        <v>1</v>
      </c>
      <c r="F81" s="48" t="s">
        <v>2</v>
      </c>
      <c r="G81" s="44" t="s">
        <v>3</v>
      </c>
    </row>
    <row r="82" spans="1:7" ht="39.75" customHeight="1">
      <c r="A82" s="43"/>
      <c r="B82" s="44"/>
      <c r="C82" s="44"/>
      <c r="D82" s="13"/>
      <c r="E82" s="44"/>
      <c r="F82" s="48"/>
      <c r="G82" s="44"/>
    </row>
  </sheetData>
  <sheetProtection selectLockedCells="1" selectUnlockedCells="1"/>
  <mergeCells count="27">
    <mergeCell ref="A81:A82"/>
    <mergeCell ref="B81:B82"/>
    <mergeCell ref="C81:C82"/>
    <mergeCell ref="E81:E82"/>
    <mergeCell ref="F81:F82"/>
    <mergeCell ref="C6:C7"/>
    <mergeCell ref="A42:M42"/>
    <mergeCell ref="G6:G7"/>
    <mergeCell ref="H6:H7"/>
    <mergeCell ref="G81:G82"/>
    <mergeCell ref="F6:F7"/>
    <mergeCell ref="N6:N7"/>
    <mergeCell ref="A1:C5"/>
    <mergeCell ref="E1:N1"/>
    <mergeCell ref="E2:N2"/>
    <mergeCell ref="E3:N3"/>
    <mergeCell ref="E4:N4"/>
    <mergeCell ref="E5:N5"/>
    <mergeCell ref="B6:B7"/>
    <mergeCell ref="A6:A7"/>
    <mergeCell ref="I6:I7"/>
    <mergeCell ref="J6:J7"/>
    <mergeCell ref="L6:L7"/>
    <mergeCell ref="M6:M7"/>
    <mergeCell ref="K6:K7"/>
    <mergeCell ref="D6:D7"/>
    <mergeCell ref="E6:E7"/>
  </mergeCells>
  <printOptions/>
  <pageMargins left="0.7480314960629921" right="0.7480314960629921" top="0.984251968503937" bottom="0.984251968503937" header="0" footer="0"/>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Universidad Distrital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Laboratorios</dc:creator>
  <cp:keywords/>
  <dc:description/>
  <cp:lastModifiedBy>Usuario de Microsoft Office</cp:lastModifiedBy>
  <cp:lastPrinted>2012-10-24T21:42:33Z</cp:lastPrinted>
  <dcterms:created xsi:type="dcterms:W3CDTF">2011-06-27T13:58:00Z</dcterms:created>
  <dcterms:modified xsi:type="dcterms:W3CDTF">2020-11-06T21:54:26Z</dcterms:modified>
  <cp:category/>
  <cp:version/>
  <cp:contentType/>
  <cp:contentStatus/>
</cp:coreProperties>
</file>