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70" activeTab="0"/>
  </bookViews>
  <sheets>
    <sheet name="Juridico-Fin-Exp. Tec." sheetId="1" r:id="rId1"/>
  </sheets>
  <definedNames/>
  <calcPr fullCalcOnLoad="1"/>
</workbook>
</file>

<file path=xl/sharedStrings.xml><?xml version="1.0" encoding="utf-8"?>
<sst xmlns="http://schemas.openxmlformats.org/spreadsheetml/2006/main" count="749" uniqueCount="337">
  <si>
    <t xml:space="preserve">VERIFICACIÓN REQUISITOS HABILITANTES </t>
  </si>
  <si>
    <t>Numeral</t>
  </si>
  <si>
    <t>PROPONENTE</t>
  </si>
  <si>
    <t xml:space="preserve">DESCRIPCION </t>
  </si>
  <si>
    <t>FOLIOS</t>
  </si>
  <si>
    <t>CUMPLE</t>
  </si>
  <si>
    <t xml:space="preserve">OBSERVACIONES </t>
  </si>
  <si>
    <t>SI</t>
  </si>
  <si>
    <t>NO</t>
  </si>
  <si>
    <t>NUMERAL</t>
  </si>
  <si>
    <t>OFERENTES</t>
  </si>
  <si>
    <t>2.3.</t>
  </si>
  <si>
    <t>COMENTARIOS</t>
  </si>
  <si>
    <t>UNIVERSIDAD DISTRITAL FRANCISCO JOSÉ DE CALDAS</t>
  </si>
  <si>
    <t xml:space="preserve"> VERIFICACIÓN DE LA CAPACIDAD JURIDICA  </t>
  </si>
  <si>
    <t>2.2.1.</t>
  </si>
  <si>
    <t>2.2.2.</t>
  </si>
  <si>
    <t>2.2.4.</t>
  </si>
  <si>
    <t>2.2.5.</t>
  </si>
  <si>
    <t>Anexo Nº 4</t>
  </si>
  <si>
    <t>2.2.6.</t>
  </si>
  <si>
    <t>2.2.7.</t>
  </si>
  <si>
    <t>2.2.9.</t>
  </si>
  <si>
    <t>2.2.10.</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</si>
  <si>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</si>
  <si>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</si>
  <si>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</si>
  <si>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</si>
  <si>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</si>
  <si>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</si>
  <si>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VERIFICACIÓN DE DOCUMENTOS TECNICOS HABILITANTES DE LA PROPUESTA</t>
  </si>
  <si>
    <t>CAPACIDAD FINANCIERA - DOCUMENTOS FINANCIEROS HABILITANTES DE LA PROPUESTA</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</si>
  <si>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</si>
  <si>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</si>
  <si>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</si>
  <si>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</si>
  <si>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</si>
  <si>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 xml:space="preserve">2.4.3.1.  </t>
  </si>
  <si>
    <t xml:space="preserve">2.4.3.2. </t>
  </si>
  <si>
    <t>X</t>
  </si>
  <si>
    <t>N/A</t>
  </si>
  <si>
    <t>Adjunta certificado de antecedentes disciplinarios de la compañía y del representante legal sin sanciones</t>
  </si>
  <si>
    <t>Adjunta certificado de antecedentes judiciales del representante legal, sin asuntos pendientes con las autoridades judiciales</t>
  </si>
  <si>
    <t>Adjunta requisitos para el pago de las indemnizaciones</t>
  </si>
  <si>
    <t>Adjunta ejemplar de muestra de la póliza que conforma el grupo No 2</t>
  </si>
  <si>
    <t>POSITIVA COMPAÑÍA DE SEGUROS S.A.</t>
  </si>
  <si>
    <t>Adjunta certificados de antecedentes fiscales de la compañía y del representante legal sin reportes</t>
  </si>
  <si>
    <t>Adjunta estatutos y reglamento de la compañía</t>
  </si>
  <si>
    <t>Capital de Trabajo &gt;= 100% del Presupuesto oficial</t>
  </si>
  <si>
    <t>PRINCIPIO DE TRANSPARENCIA</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</si>
  <si>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</si>
  <si>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</si>
  <si>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</si>
  <si>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</si>
  <si>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</si>
  <si>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</si>
  <si>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</si>
  <si>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</si>
  <si>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</si>
  <si>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</si>
  <si>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</si>
  <si>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</si>
  <si>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</si>
  <si>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</si>
  <si>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</si>
  <si>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2.3.1</t>
  </si>
  <si>
    <t xml:space="preserve"> IDENTIFICACIÓN TRIBUTARIA</t>
  </si>
  <si>
    <t>2.4.1.</t>
  </si>
  <si>
    <t>EXPERIENCIA GENERAL DEL PROPONENTE EN PRIMAS</t>
  </si>
  <si>
    <t>EXPERIENCIA ESPECÍFICA DEL PROPONENTE EN PAGO DE SINIESTROS</t>
  </si>
  <si>
    <t>CONDICIONES TÉCNICAS BÁSICAS OBLIGATORIAS</t>
  </si>
  <si>
    <t>EJEMPLARES DE LA PÓLIZA Y SUS ANEXOS</t>
  </si>
  <si>
    <t>LISTADO DE DOCUMENTOS PARA EL TRÁMITE Y ATENCIÓN DE SINIESTROS</t>
  </si>
  <si>
    <t>INFRAESTRUCTURA ORGANIZACIONAL</t>
  </si>
  <si>
    <t>Adjunta certificado RUT</t>
  </si>
  <si>
    <t>Adjunta requisitos para el pago de las indemnizaciones Grupo 2</t>
  </si>
  <si>
    <t>LIBERTY SEGUROS S.A.</t>
  </si>
  <si>
    <t xml:space="preserve">regimen comun </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</si>
  <si>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</si>
  <si>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</si>
  <si>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</si>
  <si>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</si>
  <si>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</si>
  <si>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</si>
  <si>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</si>
  <si>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</si>
  <si>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</si>
  <si>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Adjunta poder otorgado a Kathy Sabina Cristancho Alcalá, con poder firmado por Francisco Manuel Salazar Gómez Representante Legal</t>
  </si>
  <si>
    <t>Reunión de junta de Directores Acta No 320</t>
  </si>
  <si>
    <t>N/A para Grupo 2</t>
  </si>
  <si>
    <t>ASEGURADORA SOLIDARIA DE COLOMBIA ENTIDAD COOPERATIVA</t>
  </si>
  <si>
    <t>N/A para Grupo 3</t>
  </si>
  <si>
    <t>Adjunta ejemplar de muestra de la póliza que conforma el grupo No 3</t>
  </si>
  <si>
    <t>CONVOCATORIA PÚBLICA  No. 001 DE 2021</t>
  </si>
  <si>
    <t>1.9.</t>
  </si>
  <si>
    <t>Anexo Nº 7</t>
  </si>
  <si>
    <t>Para los efectos previstos en este numeral, se consideran personas jurídicas privadas de origen nacional o extranjero,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de duración de la persona jurídica no es inferior al plazo de ejecución del Contrato y un (1) año más. 
Nota: el certificado deberá tener una fecha de expedición no mayor a treinta (30) días calendarios anteriores a la fecha de presentación de la propuesta.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</si>
  <si>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representantes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</si>
  <si>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Se entenderá por propuesta conjunta, una propuesta presentada en consorcio, unión temporal o promesa de sociedad futura.
Podrán participar consorcios, uniones temporales y promesas de sociedad futura, para lo cual cumplirán los siguientes requisitos:
 Acreditar la existencia, representación legal, capacidad legal y jurídica, de las personas jurídicas, consorciadas o asociadas, en unión temporal o en promesa de sociedad futura, y la capacidad de sus representantes para la constitución del consorcio, unión temporal o promesa de sociedad futura, así como para la presentación de la propuesta, celebración y ejecución del contrato. La Universidad verificará dicha información a través del certificado de existencia y representación legal y/o en el certificado de matrícula mercantil expedido por la cámara de comercio respectiva.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 </t>
  </si>
  <si>
    <t>CARTA DE PRESENTACIÓN DE LA PROPUESTA.</t>
  </si>
  <si>
    <t>Los proponentes prestarán garantía de seriedad de los ofrecimientos hechos a favor de entidades estatales. En este sentido, deberán anexar original de una Póliza de Cumplimiento ante Entidades Públicas con Régimen Privado de Contratación, expedida por compañía de seguros legalmente autorizada para funcionar en Colombia, garantías bancarias y, en general, de cualquiera de los mecanismos de cobertura del riesgo autorizados por el reglamento para el efecto. Tratándose de pólizas, las mismas no expirarán por falta de pago de la prima o por revocatoria unilaterales.</t>
  </si>
  <si>
    <t>VIGENCIA
La vigencia será de noventa (90) días Calendario, a partir de la fecha de cierre del presente proceso.
CUANTÍA 
La garantía deberá constituirse por el 10% del total de la propuesta presentada para los grupos 1, 3 y 4.
Para el grupo No 2 la garantía deberá constituirse con un límite asegurado de$30.000.000.
La garantía de seriedad de la oferta se hará efectiva si el adjudicatario no firma el contrato o no entrega la garantía única, dentro de los dos (2) días calendarios siguientes a la fecha de la firma del contrato. Lo anterior, sin perjuicio de lo establecido en el clausulado de las pólizas o en la ley aplicable, las cuales no expirarán por falta de pago de la prima o por revocatoria unilaterales.</t>
  </si>
  <si>
    <t>Para Consorcios, Uniones Temporales o Promesas de Sociedad Futura, se deberá anexar el documento que los constituye, con todos los requisitos exigidos en el presente Pliego de Condiciones (ver ANEXO No 4). Si el documento de constitución del proponente plural no es suscrito por la totalidad de sus integrantes, la propuesta será rechazada.</t>
  </si>
  <si>
    <t xml:space="preserve">2.2.8. </t>
  </si>
  <si>
    <t>En la carta de presentación de la propuesta, el Representante Legal de la Persona Jurídica, Consorcio, Unión Temporal o Promesa de Sociedad Futura, tiene la obligación de manifestar, bajo la gravedad del juramento, si se encuentra o no incurso, en alguna causal de inhabilidad o incompatibilidad de las establecidas en la Constitución, la Ley o el artículo quinto del Acuerdo No. 003 de 2015 del Consejo Superior de la Universidad Distrital Francisco José de Caldas.
En el evento de que el Representante Legal o alguno de los socios del oferente se encuentran incursos en alguna causal de inhabilidad o incompatibilidad, la oferta será rechazada.</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</si>
  <si>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</si>
  <si>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La Universidad tomará para su análisis los datos que registre el RUP con la información actualizada y con fecha de corte a 31 de diciembre de 2019. 
Los factores mínimos habilitantes en este proceso de selección serán:</t>
  </si>
  <si>
    <t xml:space="preserve">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
 </t>
  </si>
  <si>
    <t>Endeudamiento &lt;= 95 por ciento</t>
  </si>
  <si>
    <t>2.4. CAPACIDAD TECNICA HABILITANTE                  CERTIFICACIONES DE EXPERIENCIA</t>
  </si>
  <si>
    <t>La Universidad Distrital Francisco José de Caldas requiere que los proponentes hayan suscrito por lo menos uno (1) y hasta cinco (5) contratos, con entidades públicas o privadas, de la misma especialidad y grupo, de la clasificación de bienes y servicios del Registro Único de Proponentes - RUP, que se exige en este proceso de Convocatoria Pública (84131500 o 84131600), con los cuales haya ejecutado los programas de seguros con vigencias de pólizas anuales dentro de los últimos diez (10) años anteriores a la fecha de cierre del presente proceso y cuya sumatoria de primas de la relación de contratos inscritos, sea igual o superior a los valores expresados a continuación:</t>
  </si>
  <si>
    <t xml:space="preserve">GRUPO 1:
- Primas iguales o superiores a 1.000 SMMLV
- Vigencia técnica dentro de los últimos diez (10) años; se aceptan clientes vigentes con vigencia no finalizada.
GRUPO 2:
- Primas iguales o superiores a 500 SMMLV
- Vigencia técnica dentro de los últimos diez (10) años; se aceptan clientes vigentes con vigencia no finalizada. Se aceptan primas emitidas para las pólizas de accidentes personales escolares y accidentes personales colectivo.
GRUPO 3:
- Primas iguales o superiores a 50 SMMLV
- Vigencia técnica dentro de los últimos diez (10) años; se aceptan clientes vigentes con vigencia no finalizada. Se aceptan pólizas de casco aviación y Responsabilidad civil extracontractual. 
GRUPO 4:
- Primas iguales o superiores a 20 SMMLV
- Vigencia técnica dentro de los últimos diez (10) años; se aceptan clientes vigentes con vigencia no finalizada.                                                                                                                    Anexo No. 5.                     </t>
  </si>
  <si>
    <t>GRUPO 1
• Certificación sobre el pago de siniestros iguales o superiores a 500 SMMLV, en pólizas de daños materiales. Incluye las coberturas de incendio, hurto, rotura de maquinaría, daños o pérdida de equipo eléctrico y electrónico.
• Certificación sobre el pago de siniestros iguales o superiores a 200 SMMLV, en pólizas de infidelidad y riesgos financieros. Se aceptan pólizas de Manejo Global, Manejo Financiero y Manejo Global Bancario.
• Certificación sobre el pago de siniestros iguales o superiores a 50 SMMLV, en pólizas de responsabilidad civil servidores públicos. Se aceptan pólizas de Responsabilidad Civil Directores y Administradores.
GRUPO 2
• No se requiere acreditar siniestros para este grupo.
GRUPO 3
• No se requiere acreditar siniestros para este grupo.
GRUPO 4
• No se requiere acreditar siniestros para este grupo.</t>
  </si>
  <si>
    <t>Las condiciones Técnicas Básicas Obligatorias se encuentran contenidas en el Anexo No. 1 del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estas formular sus ofertas.
El Anexo No. 1 no requiere ser adjuntado a la oferta que se presente y, por lo tanto, la Entidad entenderá ofrecidas dichas condiciones con la sola presentación de la propuesta. El proponente, con la sola presentación de su oferta, autoriza a la entidad contratante para que tenga como Condiciones Técnicas Básicas Obligatorias ofrecidas las contenidas en el citado Anexo. En el evento de que un proponente incluya en su oferta el Anexo No. 1, sus condiciones y contenido no serán revisados, ni serán tenidos en cuenta, aspecto que declara y acepta el proponente en la carta de presentación de su oferta.</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</si>
  <si>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del Anexo No 1, prevalecen sobre las condiciones generales presentadas en los ejemplares de las pólizas para cada uno de los ramos.</t>
  </si>
  <si>
    <t xml:space="preserve">El proponente deberá señalar los documentos exigidos para la reclamación en caso de siniestro en cada uno de los ramos para los cuales presente oferta, sin que sean admitidos documentos no pertinentes para cumplir con las obligaciones señaladas en el artículo 1077 del Código de Comercio, para el asegurado y el número de días dentro de los cuales se efectuará el pago. </t>
  </si>
  <si>
    <t>El proponente deberá presentar un organigrama de la compañía y de la oficina, que tendrá a su cargo la administración y manejo del(os) contrato(s) de seguros, en los que refleje la organización del proponente o de cada uno de sus integrantes, si el mismo es un Consorcio, una Unión Temporal o una Promesa de Sociedad Futura.
El proponente deberá presentar un documento en virtud del cual relacione las sucursales o agencias en donde presta sus servicios, indicando el nombre, dirección y teléfono de la persona representante de la oficina.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 Responsable de la atención de los siniestros, si son varias personas, según el ramo, deberá expresarse tal condición.
 Responsable de cartera.</t>
  </si>
  <si>
    <t>Firmado por el representante legal de la Unión Temporal ALEXANDRA QUIROGA VELASQUEZ</t>
  </si>
  <si>
    <t>Del 4 al 11</t>
  </si>
  <si>
    <t>De 1 al 3</t>
  </si>
  <si>
    <t>Adjunta documento de constitución de Unión Temporal, pero en formato diferente al Anexo No 4, UNIÓN TEMPORAL AXA COLPATRIA SEGUROS
S.A. – LA PREVISORA S.A. COMPAÑÍA DE SEGUROS - SBS SEGUROS COLOMBIA S.A. firmado por los representantes legales de cada una de las compañías que conforman la unión temporal. Participación de las aseguradoras: AXA COLPATRIA LÍDER 59.38% - LA PREVISORA 35% - SBS SEGUROS 5.63% - Representantes legales 
ALEXANDRA QUIROGA VELASQUEZ - JACINTO ALIRIO SALAMANCA BONILLA- LUISA FERNANDA MAYA ECHEVERRY</t>
  </si>
  <si>
    <t>Del 12 al 140</t>
  </si>
  <si>
    <t>Certificados de existencia y representación legal experdidos por la Cámara y Comercio de Bogotá AXA COLPATRIA el 29 de enero de 2021 - LA PREVISORA el 3 de febrero de 2021 y SBS SEGUROS el 20 de enero de 2021- Duración AXA hasta el 31 de diciembre de 3000, PREVISORA hasta el 5 marzo del 2103 y SBS hasta el 6 de julio de 2072.</t>
  </si>
  <si>
    <t>Del 141 al 152</t>
  </si>
  <si>
    <t xml:space="preserve">Certificados de existencia y representación legal experdidos por la Superintendencia Financiera de Colombia AXA el 25 de enero de 2021 - PREVISORA el 1 de febrero del 2021 y SBS el 3 de febrero de 2021 - indica los Representantes legales </t>
  </si>
  <si>
    <t>Del 153 al 216</t>
  </si>
  <si>
    <t>AXA EXTRACTO DEL ACTA No. 463
Correspondiente a la reunión de la Junta Directiva Celebrada el 26 de agosto de 1.998 - PREVISORA Escrituras públicas No 1119 de abril30 de 2018 y 3557 de noviembre 2 de 1971 - SBS Estatutos sociales del 2 de febrero de 2018</t>
  </si>
  <si>
    <t>Adjunta fotocopia de la cédula de ciudadanía de los representantes legales ALEXANDRA QUIROGA VELASQUEZ - JACINTO ALIRIO SALAMANCA BONILLA- LUISA FERNANDA MAYA ECHEVERRY</t>
  </si>
  <si>
    <t>Del 217 al 219</t>
  </si>
  <si>
    <t>Póliza No 18-45-101131488 Expedida por Seguros del Estado S.A. , vigencia Febrero 5 de 2021 a Junio 5 de 2021 Valor asegurado $306.401.000.</t>
  </si>
  <si>
    <t>Del 220 al 224</t>
  </si>
  <si>
    <t>Del 225 al 244</t>
  </si>
  <si>
    <t>Del 245 al 250</t>
  </si>
  <si>
    <t>Adjunta certificado de antecedentes fiscales de los representantes legales sin reportes. El de las compañías AXA - PREVISORA - SBS sin antecedentes</t>
  </si>
  <si>
    <t>Del 251 al 256</t>
  </si>
  <si>
    <t xml:space="preserve">Adjunta certificados de antecedentes disciplinarios de los representantes legales y de las compañías AXA - PREVISORA - SBS sin sanciones. </t>
  </si>
  <si>
    <t>Del 257 al 259</t>
  </si>
  <si>
    <t>Adjunta certificados de antecedentes judiciales de los representantes legales, sin asuntos pendientes con las autoridades judiciales</t>
  </si>
  <si>
    <t>Del 260 al 262</t>
  </si>
  <si>
    <t>Adjunta certificados de medidas correctivas de los representantes legales, sin asuntos pendientes con las autoridades judiciales</t>
  </si>
  <si>
    <t>Adjuntancertificados RUP expedidos por la Cámara de Comercio de Bogotá, AXA el 29 de enero de 2021 PREVISORA el 3 de febrero de 2021 y SBS el 25 de enero de 2021 - Códigos 84131500 y 84131600</t>
  </si>
  <si>
    <t>Del 263 al 663</t>
  </si>
  <si>
    <t>UNIÓN TEMPORAL UNIÓN TEMPORAL AXA COLPATRIA SEGUROS
S.A. – LA PREVISORA S.A. COMPAÑÍA DE SEGUROS - SBS SEGUROS COLOMBIA S.A.</t>
  </si>
  <si>
    <t>Del 675 al 726</t>
  </si>
  <si>
    <t>Adjunta certificados RUT de AXA - PREVISORA Y SBS</t>
  </si>
  <si>
    <t xml:space="preserve">Adjunta certificación según Anexo No 5 firmada por el representante legal ALEXANDRA QUIROGA VELASQUEZ, Representante legal de LA UNIÓN TEMPORAL AXA - PREV ISORA - SBS  y las certificaciones de los clientes </t>
  </si>
  <si>
    <t>Certifica primas para el Grupo No 1 los clientes: Universidad Distrital Francisco José de Caldas y Autoridad Nacional de Licencias Ambientales para las vigencias comprendidas entre 21 de agosto de 2018 al 27 de agosto de 2018  con sumatoria en primas de $1.021.105,.011 - 1.555,36 SMMLV  consecutivo RUP 55 AXA Incluye pólizas de todo riesgo daño material, manejo responsabilidad civil extracontractual y Certifica primas para el Grupo No 2 cliente:   Universidad Nacional, con vigencias enero 1 de 2013 al 31de diciembre de 2013 con sumatoria en primas de $1.691.942.000 - 2.870y,13 SMMLV en Accidentes personales escolares</t>
  </si>
  <si>
    <t>Del 667 al 673</t>
  </si>
  <si>
    <t xml:space="preserve">Adjunta anexo No 6 Experiencia en siniestro debidamente diligenciado y firmado por el representante legal de la Unión Temporal AXA - PREVISORA - SBS ALEXANDRA QUIROGA VELASQUEZ </t>
  </si>
  <si>
    <t>Certifica pago de siniestros en las pólizas de todo riesgo daño material cliente Policía Nacional por valor de $2.185.736.228, Manejo global Bancario cliente Banco GNB Sudameris  por valor de $193.072.210 y Responsabilidad tcivilservidores públicos cliente Superintendencia de Industria y Comercio por valor de $ 55.862.069</t>
  </si>
  <si>
    <t>Del 1 al 3</t>
  </si>
  <si>
    <t>Aceptan las condiciones técnicas básicas obligatorias del anexo No 1 en la carta de presentación de la oferta para los grupos 1 y 2</t>
  </si>
  <si>
    <t>Del 750 al 776</t>
  </si>
  <si>
    <t>Adjunta organigramas de las compañías que conforman la Unión Temporal AXA-PREVISORA-SBS, relaciona las sucursales y el personal para el manejo del programa</t>
  </si>
  <si>
    <t>De 1 al 3 y 777 al 779</t>
  </si>
  <si>
    <t>Del 780 al 791</t>
  </si>
  <si>
    <t>Adjuntan certificaciones de pacto de transparencia firmado por el representante legal de la Unión Temporal ALEXANDRA QUIROGA VELASQUEZ y de forma individual por cada aseguradora AXA-PREVISORA-SBS</t>
  </si>
  <si>
    <t>Del 800 al 817</t>
  </si>
  <si>
    <t>Adjunta requisitos para el pago de las indemnizaciones para los grupos 1 y 2</t>
  </si>
  <si>
    <t>Del 818 al 1036</t>
  </si>
  <si>
    <t>Adjunta ejemplares de las pólizas que conforman los grupos No 1 y 2</t>
  </si>
  <si>
    <t>2 y 3</t>
  </si>
  <si>
    <t>Firmado por el representante legal NANCY LEANDRA VELASQUEZ RODRIGUEZ</t>
  </si>
  <si>
    <t>Certificado de existencia y representación legal experdido por la Cámara y Comercio de Bogotá el 21 de enero de 2021 - Duración sociedad indefinido</t>
  </si>
  <si>
    <t>Del 5 al 49</t>
  </si>
  <si>
    <t>Certificado de existencia y representación legal experdido por la Superintendencia Financiera de Colombia el 25 de enero  de 2021 - Representante legal NANCY LEANDRA VELASQUEZ RODRÍGUEZ</t>
  </si>
  <si>
    <t>Del 51 al 53</t>
  </si>
  <si>
    <t>Del 54 al 93</t>
  </si>
  <si>
    <t xml:space="preserve">Del 95 al 99 </t>
  </si>
  <si>
    <t>Del 101 al 103</t>
  </si>
  <si>
    <t>En la carta de presentación de la oferta en el literal b) manifiestan no encontrarse en causal de inabilidad o incompatibilidad de sus representantes legales - Carta firmada por el representante legal de la Unión Temporal ALEXANDRA QUIROGA VELASQUEZ - Adicionalmente adjunta certificaciones de Inhabilidades e Incompatibilidades por parte de AXA-PREVISORA-SBS</t>
  </si>
  <si>
    <t>1 y 2</t>
  </si>
  <si>
    <t>1 y 2 y 112</t>
  </si>
  <si>
    <t>En la carta de presentación de la oferta en el literal b) manifiestan no encontrarse en causal de inabilidad o incompatibilidad de su representante legal - Carta firmada por el representante legal NANCY LEANDRA VELASQUEZ RODRIGUEZ y Adicionalmente anexa declaración juramentada sobre inhabilidades e incompatibilidades</t>
  </si>
  <si>
    <t>Del 114 al 231</t>
  </si>
  <si>
    <t xml:space="preserve">Adjunta fotocopia de la cédula de ciudadanía de NANCY LEANDRA VELASQUEZ RODRIGUEZ  - Representante Legal </t>
  </si>
  <si>
    <t>235 y 236</t>
  </si>
  <si>
    <t>238 y 239</t>
  </si>
  <si>
    <t>Se verifica en la pagina y adjunta certificado de antecedentes disciplinarios de la compañía y del representante legal sin sanciones</t>
  </si>
  <si>
    <t>Adjunta certificado de medidas correctivas del representante legal, sin registros</t>
  </si>
  <si>
    <t xml:space="preserve">Adjunta certificado RUP expedido por la Cámara de Comercio de Bogotá, el  21 de enero de 2021 - Códigos - 84131500 y 84131600 </t>
  </si>
  <si>
    <t>259 al 271</t>
  </si>
  <si>
    <t>Adjunta certificación firmada por el representante legal NANCY LEANDRA VELASQUEZ RODRIGUEZ</t>
  </si>
  <si>
    <t>Certifica primas para el Grupo No 2, por valor de $1.468.135.239, de los clientes para el Grupo No 2 Municipio de Cali, Fondo de Vigilancia y Seguridad Social y Municipio de Palmira , con vigencias comprendidas desde el año 2014 al año 2019, de pólizas de accidentes  personales. Y para el Grupo 4 SOAT certifica primas por valor de $945.082.034 del cliente Fondo de Vigilancia y Seguridad de Bogotá</t>
  </si>
  <si>
    <t>Del 273 al 279</t>
  </si>
  <si>
    <t>N/A para los Grupos 2 y 4</t>
  </si>
  <si>
    <t>Certifican la aceptación de  las condiciones técnicas básicas obligatorias firmada por el representante legal NANCY LEANDRA VELASQUEZ RODRIGUEZ</t>
  </si>
  <si>
    <t>Adjunta ejemplares de muestra de las pólizas que conforma los grupos No 2 y 4</t>
  </si>
  <si>
    <t>Adjunta requisitos para el pago de las indemnizaciones para los grupos 2 y 4</t>
  </si>
  <si>
    <t>Del 283 al 303</t>
  </si>
  <si>
    <t>287 y 288 y del 305 al 311</t>
  </si>
  <si>
    <t xml:space="preserve">Del 313 al </t>
  </si>
  <si>
    <t>Del 319 al 327</t>
  </si>
  <si>
    <t>Certificado de existencia y representación legal experdido por la Cámara y Comercio de Bogotá el 1 de febrero de 2021 - Duración sociedad hasta el 11 de mayo de 2108</t>
  </si>
  <si>
    <t>Del 4 al 16</t>
  </si>
  <si>
    <t>Certificado de existencia y representación legal experdido por la Superintendencia Financiera de Colombia el 1 de febrero de 2021 - Representante legal Jorge Enrique Pinillos Ramirez</t>
  </si>
  <si>
    <t>Del 17 al 19</t>
  </si>
  <si>
    <t>Firmado por el representante legal  JORGE ENRRIQUE PINILLOS RAMIREZ</t>
  </si>
  <si>
    <t>Del 20 al 21</t>
  </si>
  <si>
    <t>Póliza No 126498 Expedida por SEGUREXPO., vigencia Febrero 5 de 2021 a Junio 3 de 2021.Valor asegurado $30.000.000 - Presenta oferta para el grupo 2.</t>
  </si>
  <si>
    <t>Del 22 al 27</t>
  </si>
  <si>
    <t>Del 28 al 31</t>
  </si>
  <si>
    <t>En la carta de presentación de la oferta en el literal b) manifiestan no encontrarse en causal de inabilidad o incompatibilidad de su representante legal - Carta firmada por el representante legal JORGE ENRRIQUE PINILLOS RAMIREZ</t>
  </si>
  <si>
    <t>Del 38 al 76</t>
  </si>
  <si>
    <t xml:space="preserve">Adjunta certificado RUP expedido por la Cámara de Comercio de Bogotá, el  1 de febrero de 2021 - Código - 84131600 </t>
  </si>
  <si>
    <t>Adjunta fotocopia de la cédula de ciudadanía de JORGE ENRRIQUE PINILLOS RAMIREZ</t>
  </si>
  <si>
    <t>Del 79 al 84</t>
  </si>
  <si>
    <t>En el certificado de existencia y representación legal de la Superintendencia Financiera de Colombia ostenta la calidad de representante legal JORGE ENRRIQUE PINILLOS RAMIREZ - Adicionalmente adjunta Resolución de nombramiento 0122 y capacidad para contratar</t>
  </si>
  <si>
    <t>85 y 86</t>
  </si>
  <si>
    <t>87 y 88</t>
  </si>
  <si>
    <t>Del 92 al 94</t>
  </si>
  <si>
    <t>Firmado por el representante legal JORGE ENRRIQUE PINILLOS RAMIREZ</t>
  </si>
  <si>
    <t>Adjunta certificación firmada por el representante legal JORGE ENRRIQUE PINILLOS RAMIREZ</t>
  </si>
  <si>
    <t>Certifica primas para el Grupo No 2,  de loa  clientes Fundación de la Mujer, Alcaldía Municipio de Medellín, Universidad Cartagena, Colombiana de Asistencia Ltda y Universidad Manuela Beltrán, con vigencia terminadas dentro del perido 1 de julio de 2011 al 31 de diciembre de 2018, de pólizas de accidentes paersonales, por valor total de $3.776.033.447 - 9.883,82 SMMLV, consecutivos RUP 54,64,37,8 y 23</t>
  </si>
  <si>
    <t>Del 98 al 106</t>
  </si>
  <si>
    <t>Certifican la aceptación de  las condiciones técnicas básicas obligatorias firmada por el representante legal JORGE ENRIQUE PINILLOS RAMIREZ</t>
  </si>
  <si>
    <t>20 y 21</t>
  </si>
  <si>
    <t>Del 107 al 119</t>
  </si>
  <si>
    <t>Del 120 al 122</t>
  </si>
  <si>
    <t>Del 123 al 126</t>
  </si>
  <si>
    <t>Certificado de existencia y representación legal experdido por la Cámara y Comercio de Bogotá el 1 de febrero de 2021 - Duración hasta el 26 de noviembre de 2072</t>
  </si>
  <si>
    <t>Del 3 al 54</t>
  </si>
  <si>
    <t>Del 55 al 58</t>
  </si>
  <si>
    <t>Certificado de existencia y representación legal experdido por la Superintendencia Financiera de Colombia el 14 de enero de 2021 Representante legal Jency Diaz Suarez con poder especial otorgado por escritura pública 0499 de 2020</t>
  </si>
  <si>
    <t>Firmado por el representante legal Jency Diaz Suarez con poder especial otorgado por escritura pública 0499 de 2020</t>
  </si>
  <si>
    <t>Firmado por el representante legal epresentante legal Jency Diaz Suarez con poder especial otorgado por escritura pública 0499 de 2020</t>
  </si>
  <si>
    <t>Del 60 al 89</t>
  </si>
  <si>
    <t>Adjunta escritura pública No 0499 de 2020 y estatutos de la sociedad.</t>
  </si>
  <si>
    <t>Adjunta poder especial escritura pública No 0499 de 2020</t>
  </si>
  <si>
    <t>Del 60 al 69</t>
  </si>
  <si>
    <t>Póliza No 126526 Expedida por SEGUREXPO., vigencia Febrero 5 de 2021 a Junio 5 de 2021.Valor asegurado $100.000.000</t>
  </si>
  <si>
    <t>Del 90 al 95</t>
  </si>
  <si>
    <t>96 y 97</t>
  </si>
  <si>
    <t>En la carta de presentación de la oferta en el literal b) manifiestan no encontrarse en causal de inabilidad o incompatibilidad de su representante legal - Carta firmada por el representante legal. Adicionalmente adjunta declaración firmada por el Representante Legal apoderado Jency Diaz Suarez</t>
  </si>
  <si>
    <t>Del 99 al 153</t>
  </si>
  <si>
    <t xml:space="preserve">Adjunta fotocopia de la cédula de ciudadanía de Jency Diaz Suarez con poder especial otorgado por escritura pública 0499 de 2020 - Representante Legal </t>
  </si>
  <si>
    <t>157 y 158</t>
  </si>
  <si>
    <t>159 y 160</t>
  </si>
  <si>
    <t>Adjunta certificado RUP expedido por la Cámara de Comercio de Bogotá, el  1 de febrero de 2021 - Código - 84131600</t>
  </si>
  <si>
    <t xml:space="preserve">Adjunta certificación firmada por el representante legal Jency Diaz Suarez con poder especial otorgado por escritura pública 0499 de 2020  - Representante Legal </t>
  </si>
  <si>
    <t>Del 164 al  167</t>
  </si>
  <si>
    <t>Del 168 al 170</t>
  </si>
  <si>
    <t>Certifican la aceptación de  las condiciones técnicas básicas obligatorias firmada por el representante legal JENCY DÍAZ SUAREZ</t>
  </si>
  <si>
    <t>171 y 172</t>
  </si>
  <si>
    <t>Del 173 al 190</t>
  </si>
  <si>
    <t>191 y 192</t>
  </si>
  <si>
    <t>193 a 195</t>
  </si>
  <si>
    <t>HDI SEGUROS DE VIDA S.A.</t>
  </si>
  <si>
    <t>Firmado por el representante legal JUAN RODRIGO OSPINA LONDOÑO</t>
  </si>
  <si>
    <t>Certificado de existencia y representación legal experdido por la Cámara y Comercio de Bogotá el 27 de enero de 2021 - Duración hasta el 31 de diciembre de 2030.</t>
  </si>
  <si>
    <t>Del 5 al 17</t>
  </si>
  <si>
    <t>Certificado de existencia y representación legal experdido por la Superintendencia Financiera de Colombia el 28 de enero de 2021 - Representante legal Juan Rodrigo Ospina Londoño</t>
  </si>
  <si>
    <t>19 y 20</t>
  </si>
  <si>
    <t>Del 22 al 41</t>
  </si>
  <si>
    <t>Del 43 al 53</t>
  </si>
  <si>
    <t>Póliza No 64-45-101018974 Expedida por SEGUROS DEL SETADO S.A., vigencia Febrero 5 de 2021 a Mayo 10 de 2021.Valor asegurado $30.000.000</t>
  </si>
  <si>
    <t xml:space="preserve">Adjunta certificación expedida por la firma de revisoría fiscal PWC., de pagos de sus obligaciones de los últimos 6 meses </t>
  </si>
  <si>
    <t>En la carta de presentación de la oferta en el literal b) manifiestan no encontrarse en causal de inabilidad o incompatibilidad de su representante legal - Carta firmada por el representante legal. Adicionalmente adjunta declaración firmada por el Representante Legal Juan Rodrigo Ospina Londoño</t>
  </si>
  <si>
    <t xml:space="preserve">Adjunta certificado RUP expedido por la Cámara de Comercio de Bogotá, el  20 de enero de 2021 - Código - 84131600 </t>
  </si>
  <si>
    <t>Del 62 al 74</t>
  </si>
  <si>
    <t xml:space="preserve">Adjunta fotocopia de la cédula de ciudadanía de Juan Rodrigo Ospina Londoño  - Representante Legal </t>
  </si>
  <si>
    <t>78 y 79</t>
  </si>
  <si>
    <t>80 y 81</t>
  </si>
  <si>
    <t>Del 88 al 100</t>
  </si>
  <si>
    <t>Adjunta certificación firmada por el representante legal  Juan Rodrigo Ospina Londoño</t>
  </si>
  <si>
    <t>Del 102 al 106</t>
  </si>
  <si>
    <t>Certifica primas para el Grupo No 2, por valor de $615.825.600, equivalente a 1.075,45 SMMLV, de los clientes Pontificia Universidad Javeriana, Universidad de la Sabana y Universidad de los Andes, con vigencias comprendidas desde el año 2011 al año 2018, de póliza de accidentes  personales.</t>
  </si>
  <si>
    <t>Aceptan las condiciones técnicas básicas obligatorias del anexo No 1 en la carta de presentación firmada por el representante legal Juan Rodrigo Ospina Londoño</t>
  </si>
  <si>
    <t>Del 108 al 122</t>
  </si>
  <si>
    <t>Del 126 al 129</t>
  </si>
  <si>
    <t>COMPAÑÍA MUNDIAL DE SEGUROS S.A.</t>
  </si>
  <si>
    <t>Del 133 al 135</t>
  </si>
  <si>
    <t>Firmado por el representante legal Juan Rodrigo Ospina Londoño</t>
  </si>
  <si>
    <t>Firmado por el representante legal FRANCISCO JAVIER PRIETO SANCHEZ</t>
  </si>
  <si>
    <t xml:space="preserve">Certificado de existencia y representación legal experdido por la Cámara y Comercio de Bogotá el 1 de febrero de 2021 - Duración  hasta el 31 de diciembre del 2100 </t>
  </si>
  <si>
    <t>Del 5 al 45</t>
  </si>
  <si>
    <t>Certificado de existencia y representación legal experdido por la Superintendencia Financiera de Colombia el 1 de febrero de 2021 - Representante legal Francisco Javier Prieto Sanchez</t>
  </si>
  <si>
    <t>Del 47 al 49</t>
  </si>
  <si>
    <t>Del 51 al 55</t>
  </si>
  <si>
    <t xml:space="preserve">Adjunta fotocopia de la cédula de ciudadanía de Francisco Javier Prieto Sanchez  - Representante Legal  </t>
  </si>
  <si>
    <t>61 y 62</t>
  </si>
  <si>
    <t>64 y 65</t>
  </si>
  <si>
    <t>Del 71 al 73</t>
  </si>
  <si>
    <t>En la carta de presentación de la oferta en el literal b) manifiestan no encontrarse en causal de inabilidad o incompatibilidad de su representante legal - Carta firmada por el representante legal. Adicionalmente adjunta declaración firmada por el Representante Legal Francisco Javier Prieto Sanchez</t>
  </si>
  <si>
    <t xml:space="preserve">Adjunta certificado RUP expedido por la Cámara de Comercio de Bogotá, el 1 de febrero de 2021 - Código 84131600 </t>
  </si>
  <si>
    <t>Del 79 al 99</t>
  </si>
  <si>
    <t>Firmado por el representante legal Francisco Javier Prieto Sanchez</t>
  </si>
  <si>
    <t>Adjunta certificación firmada por el representante legal  Francisco Javier Prieto Sanchez</t>
  </si>
  <si>
    <t>Certifica primas para el Grupo No 2,  de los  clientes: UPTC, Municipio de Medellín y Universidad Católica de Manizales, con vigencias terminadas dentro del perido 24 defebrero de 2010 al 1 de enero de 2020, de pólizas de accidentes paersonales, por valor total de $2.676.222.123 - 2.992,53 SMMLV, consecutivos RUP 10, 36 y 84</t>
  </si>
  <si>
    <t>Certifica primas para el Grupo No 2,  de los  clientes: Asociación de Padres de Familia Colegio Italiano Leonardo Davinci y Instituto para el Desarrollo de Antióquia - IDEA, con vigencias terminadas dentro del perido 1 Enero de 2014 al 15 de agosto de 2019 , de pólizas de accidentes paersonales, por valor total de $488.266.356 - 781,96 SMMLV, consecutivos RUP 5 y 43</t>
  </si>
  <si>
    <t>Aceptan las condiciones técnicas básicas obligatorias del anexo No 1 en la carta de presentación firmada por el representante legal Francisco Javier Prieto Sanchez</t>
  </si>
  <si>
    <t>Del 105 al 115</t>
  </si>
  <si>
    <t>Del 119 al 121</t>
  </si>
  <si>
    <t>Adjunta organigrama de la compañía MUNDIAL, relaciona las sucursales y el personal para el manejo del programa</t>
  </si>
  <si>
    <t>Del 123 al 125</t>
  </si>
  <si>
    <t>Póliza No 126547 Expedida por Segurexpo , vigencia Febrero 5 de 2021 a junio 7 de 2021 Valor asegurado $30.000.000.</t>
  </si>
  <si>
    <t xml:space="preserve">Del 127 al 132 </t>
  </si>
  <si>
    <t xml:space="preserve">ZURICH COLOMBIA SEGUROS S.A. </t>
  </si>
  <si>
    <t>Certificado de existencia y representación legal experdido por la Cámara y Comercio de Bogotá  el 5 de jenero de 2021 - y  Duración hasta el 7 de febrero del 2119.</t>
  </si>
  <si>
    <t xml:space="preserve">Del 1 al 37 </t>
  </si>
  <si>
    <t>Del 38 al 41</t>
  </si>
  <si>
    <t>Certificados de existencia y representación legal experdidos por la Superintendencia Financiera de Colombia  el 22 deenero de 2021  - Representante legal Antonio Elias Sales Cardona</t>
  </si>
  <si>
    <t>Firmado por el representante legal Antonio Elias Sales Cardona</t>
  </si>
  <si>
    <t>Del 42 al 44</t>
  </si>
  <si>
    <t>N/A Se encuentra facultado en el certificado de existencia y representación legal expedido por la Superintendencia Financiera de Colombia</t>
  </si>
  <si>
    <t>Póliza No 126528 Expedida por Segurexpo , vigencia Febrero 5 de 2021 a Mayo 31 de 2021 Valor asegurado $11.251.255</t>
  </si>
  <si>
    <t>Del 45 al 51</t>
  </si>
  <si>
    <t>Del 52 al 54</t>
  </si>
  <si>
    <t>En la carta de presentación de la oferta en el literal b) manifiestan no encontrarse en causal de inabilidad o incompatibilidad de su representante legal - Carta firmada por el representante legal.</t>
  </si>
  <si>
    <t>Del 57 al 151</t>
  </si>
  <si>
    <t>Adjunta certificado RUP expedido por la Cámara de Comercio de Bogotá, el 25 de enero de 2021 - Código 84131500 y 84131600</t>
  </si>
  <si>
    <t xml:space="preserve">Adjunta fotocopia de la cédula de ciudadanía de Antonio Elias Sales Cardona  - Representante Legal  </t>
  </si>
  <si>
    <t>153 y 154</t>
  </si>
  <si>
    <t>155 y 156</t>
  </si>
  <si>
    <t>Del 159 al 168</t>
  </si>
  <si>
    <t>Adjunta certificación firmada por el representante legal  Antonio Elias Sales Cardona</t>
  </si>
  <si>
    <t>Certifica primas para el Grupo No 3 por el ramo de Responsabilidad Civil Extracontractual de los clientes: Dirección Nacional de Estupefacientes, Cuerpo Ofical de Bomberos y Universidad Nacional, con vigencias 2011 - 2015 con sumatoria en primas de $57.080.857 - 2.878,82 SMMLV</t>
  </si>
  <si>
    <t>Aceptan las condiciones técnicas básicas obligatorias del anexo No 1 en la carta de presentación. Firmada por el representante legal Antonio Elias Sales Cardona</t>
  </si>
  <si>
    <t>Del 170 al 192</t>
  </si>
  <si>
    <t>193 y 194</t>
  </si>
  <si>
    <t>RESULTADO</t>
  </si>
  <si>
    <t>INFORME ELABORADO POR LA UNIÓN TEMPORAL AON-MARSH-WILLIS</t>
  </si>
  <si>
    <t>NESTOR HERNANDO GUERRA RIVERA</t>
  </si>
  <si>
    <t>HABILITADO</t>
  </si>
  <si>
    <t>Adjunta certificación expedida por la firma de revisoría fical DELOITTE &amp; TOUCHE LTDA, de pagos de sus obligaciones de los últimos 6 meses - DEBE CERTIFICAR PAGO DE APORTE DEL MES DE ENERO DE 2021 -  SUBSANA REQUISITO CON CORREO ELECTRÓNICO DEL jueves 11/02/2021 3:40 p. m</t>
  </si>
  <si>
    <t>Adjunta organigramas de la compañía y relaciona el personal para el manejo del programa- PENDIENTE RELACIÓN DE SUCURSALES  -  SUBSANA REQUISITO CON CORREO ELECTRÓNICO DEL jueves 11/02/2021 3:40 p. m</t>
  </si>
  <si>
    <t>Adjunta  relación del personal para el manejo del programa - PENDIENTE ORGANIGRAMA Y  RELACIÓN DE SUCURSALES  - SUBSANA REQUISITO ENVIANDO LA INFORMACIÓN EN CORREO ELECTRÓNICO DEL jueves 11/02/2021 3:38 p. m</t>
  </si>
  <si>
    <t>Adjunta certificaciones  expedidas por las firmas de revisoría fical  AXA PWC - PREVISORA DELOITTE y SBS PWC, de pagos de sus obligaciones de los últimos 6 meses - AXA Y SBS DEBEN CERTIFICAR PAGO DE APORTE DEL MES DE ENERO DE 2021 - SUBSANA REQUISITO CON CORREO ELECTRÓNICO DEL jueves 11/02/2021 4:34 p. m</t>
  </si>
  <si>
    <t xml:space="preserve">Adjunta certificación expedida por la firma de revisoría fiscal Ernst &amp; Young Audit S.A.S., de pagos de sus obligaciones de los últimos 6 meses DEBE CERTIFICAR PAGO DE APORTE DEL MES DE ENERO DE 2021 - SUBSANA REQUISITO CON CORREO ELECTRÓNICO DEL viernes 12/02/2021 9:59 a. m </t>
  </si>
  <si>
    <t xml:space="preserve">Adjunta organigramas de la compañía y relaciona el personal para el manejo del programa- PENDIENTE RELACIÓN DE SUCURSALES - SUBSANA REQUISITO CON CORREO ELECTRÓNICO DEL viernes 12/02/2021 9:59 a. m </t>
  </si>
  <si>
    <t>SUBSANA REQUISITO ENVIANDO EL FORMATO FIRMADO POR EL REPRESENTANTE LEGAL ANTONIO ELIAS SALES CARDONA CON CORREO ELECTRÓNICO DEL  viernes 12/02/2021 10:01 a. m.</t>
  </si>
  <si>
    <t>Adjunta  organigrama - PENDIENTE PERSONAL PARA EL MANEJO DEL PROGRAMA  Y  RELACIÓN DE SUCURSALES - SUBSANA REQUISITOS CON CORREO ELECTRÓNICO DEL  viernes 12/02/2021 10:01 a. m.</t>
  </si>
  <si>
    <t>Póliza No 126531 Expedida por SEGUREXPO., vigencia Febrero 5 de 2021 a Mayo 15 de 2021.Valor asegurado $4.000.000 - DEBE SUBSANAR CORREGIR EL LÍMITE ASEGURADO DE LA PÓLIZA A $30.917.280, SEGÚN REQUISITO PARA EL GRUPO 2 - SUBSANA REQUISITO CON CORREO ELECTRÓNICO ENVIADO EL viernes 12/02/2021 5:07 p. m</t>
  </si>
  <si>
    <t>Adjunta certificación expedida por la firma de revisoría fiscal Ernst &amp; Young Audit S.A.S., de pagos de sus obligaciones de los últimos 6 meses  DEBE CERTIFICAR PAGO DE APORTE DEL MES DE ENERO DE 2021 - - SUBSANA REQUISITO CON CORREO ELECTRÓNICO ENVIADO EL viernes 12/02/2021 5:07 p. m</t>
  </si>
  <si>
    <t>Adjunta organigrama de la compañía. Relaciona el personal para el manejo del programa - PENDIENTE RELACIÓN DE SUCURSALES - - SUBSANA REQUISITO CON CORREO ELECTRÓNICO ENVIADO EL viernes 12/02/2021 5:07 p. m</t>
  </si>
  <si>
    <t xml:space="preserve">                                                                      DIRECTOR ESTRATÉGIA DE COLOCACIÓN ESTATAL</t>
  </si>
  <si>
    <t xml:space="preserve">Adjunta certificación expedida por la firma de revisoría fiscal KPMG, de pagos de sus obligaciones de los últimos 6 meses - DEBE CERTIFICAR PAGO DE APORTE DEL MES DE ENERO DE 2021 - SUBSANA REQUISITO CON CORREO ELECTRÓNICO DEL lunes 15/02/2021 9:47 a. m.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</si>
</sst>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24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000%"/>
    <numFmt numFmtId="181" formatCode="0.0%"/>
  </numFmts>
  <fonts count="49">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Arial"/>
      <family val="2"/>
    </font>
    <font>
      <b/>
      <sz val="16"/>
      <color indexed="9"/>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Arial"/>
      <family val="2"/>
    </font>
    <font>
      <b/>
      <sz val="10"/>
      <color rgb="FFFFFFFF"/>
      <name val="Arial"/>
      <family val="2"/>
    </font>
    <font>
      <b/>
      <sz val="14"/>
      <color theme="0"/>
      <name val="Arial"/>
      <family val="2"/>
    </font>
    <font>
      <b/>
      <sz val="16"/>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color indexed="63"/>
      </right>
      <top/>
      <bottom/>
    </border>
    <border>
      <left style="thin"/>
      <right/>
      <top/>
      <bottom style="thin"/>
    </border>
    <border>
      <left style="thin"/>
      <right style="medium"/>
      <top/>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right style="thin"/>
      <top/>
      <bottom style="thin"/>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68">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164"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16" fontId="0" fillId="36" borderId="17" xfId="0" applyNumberFormat="1"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9" fontId="0" fillId="33" borderId="19"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8" fillId="0" borderId="0" xfId="0" applyFont="1" applyAlignment="1">
      <alignment horizontal="center" vertical="center" wrapText="1"/>
    </xf>
    <xf numFmtId="0" fontId="3" fillId="0" borderId="31" xfId="0" applyFont="1" applyBorder="1" applyAlignment="1">
      <alignment/>
    </xf>
    <xf numFmtId="0" fontId="8" fillId="0" borderId="0" xfId="0" applyFont="1" applyAlignment="1">
      <alignment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45" fillId="33" borderId="32" xfId="52" applyFont="1" applyFill="1" applyBorder="1" applyAlignment="1">
      <alignment horizontal="center" vertical="center" wrapText="1"/>
      <protection/>
    </xf>
    <xf numFmtId="0" fontId="45" fillId="33" borderId="33" xfId="52" applyFont="1" applyFill="1" applyBorder="1" applyAlignment="1">
      <alignment horizontal="center" vertical="center" wrapText="1"/>
      <protection/>
    </xf>
    <xf numFmtId="0" fontId="45" fillId="33" borderId="34" xfId="52" applyFont="1" applyFill="1" applyBorder="1" applyAlignment="1">
      <alignment horizontal="center" vertical="center" wrapText="1"/>
      <protection/>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2" fillId="33" borderId="3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3" fillId="0" borderId="31" xfId="0" applyFont="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justify" wrapText="1"/>
    </xf>
    <xf numFmtId="0" fontId="3"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Fill="1" applyAlignment="1" applyProtection="1">
      <alignment horizontal="left"/>
      <protection hidden="1"/>
    </xf>
    <xf numFmtId="0" fontId="4" fillId="34" borderId="16"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6"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6" fillId="33" borderId="33"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6" fillId="33" borderId="34" xfId="52" applyFont="1" applyFill="1" applyBorder="1" applyAlignment="1">
      <alignment horizontal="center" vertical="center" wrapText="1"/>
      <protection/>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47" fillId="35" borderId="32" xfId="0" applyFont="1" applyFill="1" applyBorder="1" applyAlignment="1">
      <alignment horizontal="center" vertical="center"/>
    </xf>
    <xf numFmtId="0" fontId="47" fillId="35" borderId="33" xfId="0" applyFont="1" applyFill="1" applyBorder="1" applyAlignment="1">
      <alignment horizontal="center" vertical="center"/>
    </xf>
    <xf numFmtId="0" fontId="47" fillId="35" borderId="34" xfId="0" applyFont="1" applyFill="1" applyBorder="1" applyAlignment="1">
      <alignment horizontal="center" vertical="center"/>
    </xf>
    <xf numFmtId="0" fontId="48" fillId="35" borderId="32" xfId="0" applyFont="1" applyFill="1" applyBorder="1" applyAlignment="1">
      <alignment horizontal="center" vertical="center" wrapText="1"/>
    </xf>
    <xf numFmtId="0" fontId="48" fillId="35" borderId="33" xfId="0" applyFont="1" applyFill="1" applyBorder="1" applyAlignment="1">
      <alignment horizontal="center" vertical="center" wrapText="1"/>
    </xf>
    <xf numFmtId="0" fontId="48" fillId="35" borderId="34"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33" borderId="2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26</xdr:col>
      <xdr:colOff>1085850</xdr:colOff>
      <xdr:row>1</xdr:row>
      <xdr:rowOff>304800</xdr:rowOff>
    </xdr:from>
    <xdr:to>
      <xdr:col>26</xdr:col>
      <xdr:colOff>2171700</xdr:colOff>
      <xdr:row>2</xdr:row>
      <xdr:rowOff>419100</xdr:rowOff>
    </xdr:to>
    <xdr:pic>
      <xdr:nvPicPr>
        <xdr:cNvPr id="2" name="3 Imagen" descr="aon_logo_no_clear_space_red_CMYK"/>
        <xdr:cNvPicPr preferRelativeResize="1">
          <a:picLocks noChangeAspect="1"/>
        </xdr:cNvPicPr>
      </xdr:nvPicPr>
      <xdr:blipFill>
        <a:blip r:embed="rId2"/>
        <a:stretch>
          <a:fillRect/>
        </a:stretch>
      </xdr:blipFill>
      <xdr:spPr>
        <a:xfrm>
          <a:off x="29822775" y="466725"/>
          <a:ext cx="1085850" cy="438150"/>
        </a:xfrm>
        <a:prstGeom prst="rect">
          <a:avLst/>
        </a:prstGeom>
        <a:noFill/>
        <a:ln w="9525" cmpd="sng">
          <a:noFill/>
        </a:ln>
      </xdr:spPr>
    </xdr:pic>
    <xdr:clientData/>
  </xdr:twoCellAnchor>
  <xdr:twoCellAnchor editAs="oneCell">
    <xdr:from>
      <xdr:col>26</xdr:col>
      <xdr:colOff>2466975</xdr:colOff>
      <xdr:row>1</xdr:row>
      <xdr:rowOff>142875</xdr:rowOff>
    </xdr:from>
    <xdr:to>
      <xdr:col>30</xdr:col>
      <xdr:colOff>295275</xdr:colOff>
      <xdr:row>2</xdr:row>
      <xdr:rowOff>609600</xdr:rowOff>
    </xdr:to>
    <xdr:pic>
      <xdr:nvPicPr>
        <xdr:cNvPr id="3" name="Imagen 3"/>
        <xdr:cNvPicPr preferRelativeResize="1">
          <a:picLocks noChangeAspect="1"/>
        </xdr:cNvPicPr>
      </xdr:nvPicPr>
      <xdr:blipFill>
        <a:blip r:embed="rId3"/>
        <a:stretch>
          <a:fillRect/>
        </a:stretch>
      </xdr:blipFill>
      <xdr:spPr>
        <a:xfrm>
          <a:off x="31203900" y="304800"/>
          <a:ext cx="1981200" cy="790575"/>
        </a:xfrm>
        <a:prstGeom prst="rect">
          <a:avLst/>
        </a:prstGeom>
        <a:noFill/>
        <a:ln w="9525" cmpd="sng">
          <a:noFill/>
        </a:ln>
      </xdr:spPr>
    </xdr:pic>
    <xdr:clientData/>
  </xdr:twoCellAnchor>
  <xdr:twoCellAnchor editAs="oneCell">
    <xdr:from>
      <xdr:col>30</xdr:col>
      <xdr:colOff>104775</xdr:colOff>
      <xdr:row>1</xdr:row>
      <xdr:rowOff>47625</xdr:rowOff>
    </xdr:from>
    <xdr:to>
      <xdr:col>31</xdr:col>
      <xdr:colOff>161925</xdr:colOff>
      <xdr:row>3</xdr:row>
      <xdr:rowOff>142875</xdr:rowOff>
    </xdr:to>
    <xdr:pic>
      <xdr:nvPicPr>
        <xdr:cNvPr id="4" name="Imagen 5"/>
        <xdr:cNvPicPr preferRelativeResize="1">
          <a:picLocks noChangeAspect="1"/>
        </xdr:cNvPicPr>
      </xdr:nvPicPr>
      <xdr:blipFill>
        <a:blip r:embed="rId4"/>
        <a:stretch>
          <a:fillRect/>
        </a:stretch>
      </xdr:blipFill>
      <xdr:spPr>
        <a:xfrm>
          <a:off x="32994600" y="209550"/>
          <a:ext cx="2543175" cy="1047750"/>
        </a:xfrm>
        <a:prstGeom prst="rect">
          <a:avLst/>
        </a:prstGeom>
        <a:noFill/>
        <a:ln w="9525" cmpd="sng">
          <a:noFill/>
        </a:ln>
      </xdr:spPr>
    </xdr:pic>
    <xdr:clientData/>
  </xdr:twoCellAnchor>
  <xdr:twoCellAnchor>
    <xdr:from>
      <xdr:col>2</xdr:col>
      <xdr:colOff>1695450</xdr:colOff>
      <xdr:row>51</xdr:row>
      <xdr:rowOff>638175</xdr:rowOff>
    </xdr:from>
    <xdr:to>
      <xdr:col>3</xdr:col>
      <xdr:colOff>285750</xdr:colOff>
      <xdr:row>56</xdr:row>
      <xdr:rowOff>228600</xdr:rowOff>
    </xdr:to>
    <xdr:pic>
      <xdr:nvPicPr>
        <xdr:cNvPr id="5" name="Imagen 7"/>
        <xdr:cNvPicPr preferRelativeResize="1">
          <a:picLocks noChangeAspect="1"/>
        </xdr:cNvPicPr>
      </xdr:nvPicPr>
      <xdr:blipFill>
        <a:blip r:embed="rId5"/>
        <a:srcRect l="13687" t="7673" r="7389" b="19282"/>
        <a:stretch>
          <a:fillRect/>
        </a:stretch>
      </xdr:blipFill>
      <xdr:spPr>
        <a:xfrm>
          <a:off x="4648200" y="92668725"/>
          <a:ext cx="19812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78"/>
  <sheetViews>
    <sheetView tabSelected="1" zoomScale="50" zoomScaleNormal="50" zoomScalePageLayoutView="0" workbookViewId="0" topLeftCell="A1">
      <selection activeCell="A5" sqref="A5:C5"/>
    </sheetView>
  </sheetViews>
  <sheetFormatPr defaultColWidth="11.421875" defaultRowHeight="12.75"/>
  <cols>
    <col min="1" max="1" width="16.140625" style="0" customWidth="1"/>
    <col min="2" max="2" width="28.140625" style="0" customWidth="1"/>
    <col min="3" max="3" width="50.8515625" style="0" customWidth="1"/>
    <col min="4" max="4" width="10.8515625" style="0" customWidth="1"/>
    <col min="5" max="5" width="7.28125" style="0" customWidth="1"/>
    <col min="6" max="6" width="6.8515625" style="0" customWidth="1"/>
    <col min="7" max="7" width="37.28125" style="0" customWidth="1"/>
    <col min="8" max="8" width="12.8515625" style="0" customWidth="1"/>
    <col min="9" max="9" width="7.140625" style="0" customWidth="1"/>
    <col min="10" max="10" width="7.421875" style="0" customWidth="1"/>
    <col min="11" max="11" width="34.7109375" style="12" customWidth="1"/>
    <col min="12" max="12" width="12.8515625" style="0" customWidth="1"/>
    <col min="13" max="13" width="7.140625" style="0" customWidth="1"/>
    <col min="14" max="14" width="7.421875" style="0" customWidth="1"/>
    <col min="15" max="15" width="34.7109375" style="12" customWidth="1"/>
    <col min="16" max="16" width="12.8515625" style="0" customWidth="1"/>
    <col min="17" max="17" width="7.140625" style="0" customWidth="1"/>
    <col min="18" max="18" width="7.421875" style="0" customWidth="1"/>
    <col min="19" max="19" width="34.7109375" style="12" customWidth="1"/>
    <col min="20" max="20" width="12.8515625" style="0" customWidth="1"/>
    <col min="21" max="21" width="7.140625" style="0" customWidth="1"/>
    <col min="22" max="22" width="7.421875" style="0" customWidth="1"/>
    <col min="23" max="23" width="34.7109375" style="12" customWidth="1"/>
    <col min="24" max="24" width="10.8515625" style="0" customWidth="1"/>
    <col min="25" max="25" width="7.28125" style="0" customWidth="1"/>
    <col min="26" max="26" width="6.8515625" style="0" customWidth="1"/>
    <col min="27" max="27" width="37.28125" style="0" customWidth="1"/>
    <col min="28" max="28" width="10.8515625" style="0" customWidth="1"/>
    <col min="29" max="29" width="7.28125" style="0" customWidth="1"/>
    <col min="30" max="30" width="6.8515625" style="0" customWidth="1"/>
    <col min="31" max="31" width="37.28125" style="0" customWidth="1"/>
    <col min="33" max="33" width="23.00390625" style="0" customWidth="1"/>
  </cols>
  <sheetData>
    <row r="2" spans="1:31" ht="25.5" customHeight="1">
      <c r="A2" s="143" t="s">
        <v>13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49.5" customHeight="1">
      <c r="A3" s="144" t="s">
        <v>93</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row>
    <row r="4" spans="1:31" ht="31.5" customHeight="1" thickBot="1">
      <c r="A4" s="144" t="s">
        <v>0</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3" s="19" customFormat="1" ht="129" customHeight="1" thickBot="1">
      <c r="A5" s="145" t="s">
        <v>10</v>
      </c>
      <c r="B5" s="146"/>
      <c r="C5" s="146"/>
      <c r="D5" s="110" t="s">
        <v>142</v>
      </c>
      <c r="E5" s="111"/>
      <c r="F5" s="111"/>
      <c r="G5" s="112"/>
      <c r="H5" s="145" t="s">
        <v>90</v>
      </c>
      <c r="I5" s="146"/>
      <c r="J5" s="146"/>
      <c r="K5" s="149"/>
      <c r="L5" s="145" t="s">
        <v>45</v>
      </c>
      <c r="M5" s="146"/>
      <c r="N5" s="146"/>
      <c r="O5" s="149"/>
      <c r="P5" s="145" t="s">
        <v>76</v>
      </c>
      <c r="Q5" s="146"/>
      <c r="R5" s="146"/>
      <c r="S5" s="149"/>
      <c r="T5" s="145" t="s">
        <v>247</v>
      </c>
      <c r="U5" s="146"/>
      <c r="V5" s="146"/>
      <c r="W5" s="149"/>
      <c r="X5" s="110" t="s">
        <v>270</v>
      </c>
      <c r="Y5" s="111"/>
      <c r="Z5" s="111"/>
      <c r="AA5" s="112"/>
      <c r="AB5" s="110" t="s">
        <v>297</v>
      </c>
      <c r="AC5" s="111"/>
      <c r="AD5" s="111"/>
      <c r="AE5" s="112"/>
      <c r="AG5"/>
    </row>
    <row r="6" spans="1:31" ht="12.75" customHeight="1">
      <c r="A6" s="147" t="s">
        <v>1</v>
      </c>
      <c r="B6" s="21" t="s">
        <v>2</v>
      </c>
      <c r="C6" s="148" t="s">
        <v>3</v>
      </c>
      <c r="D6" s="113" t="s">
        <v>4</v>
      </c>
      <c r="E6" s="114" t="s">
        <v>5</v>
      </c>
      <c r="F6" s="115"/>
      <c r="G6" s="116" t="s">
        <v>12</v>
      </c>
      <c r="H6" s="147" t="s">
        <v>4</v>
      </c>
      <c r="I6" s="129" t="s">
        <v>5</v>
      </c>
      <c r="J6" s="150"/>
      <c r="K6" s="151" t="s">
        <v>12</v>
      </c>
      <c r="L6" s="147" t="s">
        <v>4</v>
      </c>
      <c r="M6" s="129" t="s">
        <v>5</v>
      </c>
      <c r="N6" s="150"/>
      <c r="O6" s="151" t="s">
        <v>12</v>
      </c>
      <c r="P6" s="147" t="s">
        <v>4</v>
      </c>
      <c r="Q6" s="129" t="s">
        <v>5</v>
      </c>
      <c r="R6" s="150"/>
      <c r="S6" s="151" t="s">
        <v>12</v>
      </c>
      <c r="T6" s="147" t="s">
        <v>4</v>
      </c>
      <c r="U6" s="129" t="s">
        <v>5</v>
      </c>
      <c r="V6" s="150"/>
      <c r="W6" s="151" t="s">
        <v>12</v>
      </c>
      <c r="X6" s="113" t="s">
        <v>4</v>
      </c>
      <c r="Y6" s="114" t="s">
        <v>5</v>
      </c>
      <c r="Z6" s="115"/>
      <c r="AA6" s="116" t="s">
        <v>12</v>
      </c>
      <c r="AB6" s="113" t="s">
        <v>4</v>
      </c>
      <c r="AC6" s="114" t="s">
        <v>5</v>
      </c>
      <c r="AD6" s="115"/>
      <c r="AE6" s="116" t="s">
        <v>12</v>
      </c>
    </row>
    <row r="7" spans="1:31" ht="38.25" customHeight="1">
      <c r="A7" s="98"/>
      <c r="B7" s="16" t="s">
        <v>14</v>
      </c>
      <c r="C7" s="129"/>
      <c r="D7" s="98"/>
      <c r="E7" s="16" t="s">
        <v>7</v>
      </c>
      <c r="F7" s="16" t="s">
        <v>8</v>
      </c>
      <c r="G7" s="102"/>
      <c r="H7" s="98"/>
      <c r="I7" s="16" t="s">
        <v>7</v>
      </c>
      <c r="J7" s="16" t="s">
        <v>8</v>
      </c>
      <c r="K7" s="102"/>
      <c r="L7" s="98"/>
      <c r="M7" s="16" t="s">
        <v>7</v>
      </c>
      <c r="N7" s="16" t="s">
        <v>8</v>
      </c>
      <c r="O7" s="102"/>
      <c r="P7" s="98"/>
      <c r="Q7" s="16" t="s">
        <v>7</v>
      </c>
      <c r="R7" s="16" t="s">
        <v>8</v>
      </c>
      <c r="S7" s="102"/>
      <c r="T7" s="98"/>
      <c r="U7" s="16" t="s">
        <v>7</v>
      </c>
      <c r="V7" s="16" t="s">
        <v>8</v>
      </c>
      <c r="W7" s="102"/>
      <c r="X7" s="98"/>
      <c r="Y7" s="16" t="s">
        <v>7</v>
      </c>
      <c r="Z7" s="16" t="s">
        <v>8</v>
      </c>
      <c r="AA7" s="102"/>
      <c r="AB7" s="98"/>
      <c r="AC7" s="16" t="s">
        <v>7</v>
      </c>
      <c r="AD7" s="16" t="s">
        <v>8</v>
      </c>
      <c r="AE7" s="102"/>
    </row>
    <row r="8" spans="1:31" s="2" customFormat="1" ht="89.25" customHeight="1">
      <c r="A8" s="36" t="s">
        <v>94</v>
      </c>
      <c r="B8" s="37" t="s">
        <v>49</v>
      </c>
      <c r="C8" s="61" t="s">
        <v>95</v>
      </c>
      <c r="D8" s="62" t="s">
        <v>155</v>
      </c>
      <c r="E8" s="15" t="s">
        <v>39</v>
      </c>
      <c r="F8" s="15"/>
      <c r="G8" s="29" t="s">
        <v>156</v>
      </c>
      <c r="H8" s="27" t="s">
        <v>192</v>
      </c>
      <c r="I8" s="15" t="s">
        <v>39</v>
      </c>
      <c r="J8" s="15"/>
      <c r="K8" s="29" t="s">
        <v>162</v>
      </c>
      <c r="L8" s="27" t="s">
        <v>210</v>
      </c>
      <c r="M8" s="15" t="s">
        <v>39</v>
      </c>
      <c r="N8" s="15"/>
      <c r="O8" s="29" t="s">
        <v>211</v>
      </c>
      <c r="P8" s="27" t="s">
        <v>241</v>
      </c>
      <c r="Q8" s="15" t="s">
        <v>39</v>
      </c>
      <c r="R8" s="15"/>
      <c r="S8" s="29" t="s">
        <v>224</v>
      </c>
      <c r="T8" s="27" t="s">
        <v>271</v>
      </c>
      <c r="U8" s="15" t="s">
        <v>39</v>
      </c>
      <c r="V8" s="15"/>
      <c r="W8" s="29" t="s">
        <v>272</v>
      </c>
      <c r="X8" s="62" t="s">
        <v>294</v>
      </c>
      <c r="Y8" s="15" t="s">
        <v>39</v>
      </c>
      <c r="Z8" s="15"/>
      <c r="AA8" s="29" t="s">
        <v>286</v>
      </c>
      <c r="AB8" s="62">
        <v>3</v>
      </c>
      <c r="AC8" s="15" t="s">
        <v>39</v>
      </c>
      <c r="AD8" s="15"/>
      <c r="AE8" s="166" t="s">
        <v>330</v>
      </c>
    </row>
    <row r="9" spans="1:31" ht="116.25" customHeight="1">
      <c r="A9" s="120" t="s">
        <v>15</v>
      </c>
      <c r="B9" s="118" t="s">
        <v>78</v>
      </c>
      <c r="C9" s="153" t="s">
        <v>96</v>
      </c>
      <c r="D9" s="95" t="s">
        <v>121</v>
      </c>
      <c r="E9" s="106" t="s">
        <v>39</v>
      </c>
      <c r="F9" s="106"/>
      <c r="G9" s="108" t="s">
        <v>122</v>
      </c>
      <c r="H9" s="95" t="s">
        <v>164</v>
      </c>
      <c r="I9" s="106" t="s">
        <v>39</v>
      </c>
      <c r="J9" s="106"/>
      <c r="K9" s="108" t="s">
        <v>163</v>
      </c>
      <c r="L9" s="95" t="s">
        <v>194</v>
      </c>
      <c r="M9" s="106" t="s">
        <v>39</v>
      </c>
      <c r="N9" s="106"/>
      <c r="O9" s="108" t="s">
        <v>193</v>
      </c>
      <c r="P9" s="95" t="s">
        <v>221</v>
      </c>
      <c r="Q9" s="106" t="s">
        <v>39</v>
      </c>
      <c r="R9" s="106"/>
      <c r="S9" s="108" t="s">
        <v>220</v>
      </c>
      <c r="T9" s="95" t="s">
        <v>250</v>
      </c>
      <c r="U9" s="106" t="s">
        <v>39</v>
      </c>
      <c r="V9" s="106"/>
      <c r="W9" s="108" t="s">
        <v>249</v>
      </c>
      <c r="X9" s="95" t="s">
        <v>275</v>
      </c>
      <c r="Y9" s="106" t="s">
        <v>39</v>
      </c>
      <c r="Z9" s="106"/>
      <c r="AA9" s="108" t="s">
        <v>274</v>
      </c>
      <c r="AB9" s="95" t="s">
        <v>299</v>
      </c>
      <c r="AC9" s="106" t="s">
        <v>39</v>
      </c>
      <c r="AD9" s="106"/>
      <c r="AE9" s="108" t="s">
        <v>298</v>
      </c>
    </row>
    <row r="10" spans="1:31" ht="363.75" customHeight="1">
      <c r="A10" s="152"/>
      <c r="B10" s="136"/>
      <c r="C10" s="154"/>
      <c r="D10" s="96"/>
      <c r="E10" s="107"/>
      <c r="F10" s="107"/>
      <c r="G10" s="109"/>
      <c r="H10" s="96"/>
      <c r="I10" s="107"/>
      <c r="J10" s="107"/>
      <c r="K10" s="109"/>
      <c r="L10" s="96"/>
      <c r="M10" s="107"/>
      <c r="N10" s="107"/>
      <c r="O10" s="109"/>
      <c r="P10" s="96"/>
      <c r="Q10" s="107"/>
      <c r="R10" s="107"/>
      <c r="S10" s="109"/>
      <c r="T10" s="96"/>
      <c r="U10" s="107"/>
      <c r="V10" s="107"/>
      <c r="W10" s="109"/>
      <c r="X10" s="96"/>
      <c r="Y10" s="107"/>
      <c r="Z10" s="107"/>
      <c r="AA10" s="109"/>
      <c r="AB10" s="96"/>
      <c r="AC10" s="107"/>
      <c r="AD10" s="107"/>
      <c r="AE10" s="109"/>
    </row>
    <row r="11" spans="1:31" ht="180.75" customHeight="1">
      <c r="A11" s="152"/>
      <c r="B11" s="136"/>
      <c r="C11" s="24" t="s">
        <v>97</v>
      </c>
      <c r="D11" s="95" t="s">
        <v>123</v>
      </c>
      <c r="E11" s="106" t="s">
        <v>39</v>
      </c>
      <c r="F11" s="106"/>
      <c r="G11" s="108" t="s">
        <v>124</v>
      </c>
      <c r="H11" s="27" t="s">
        <v>166</v>
      </c>
      <c r="I11" s="15" t="s">
        <v>39</v>
      </c>
      <c r="J11" s="15"/>
      <c r="K11" s="29" t="s">
        <v>165</v>
      </c>
      <c r="L11" s="27" t="s">
        <v>196</v>
      </c>
      <c r="M11" s="15" t="s">
        <v>39</v>
      </c>
      <c r="N11" s="15"/>
      <c r="O11" s="29" t="s">
        <v>195</v>
      </c>
      <c r="P11" s="27" t="s">
        <v>222</v>
      </c>
      <c r="Q11" s="15" t="s">
        <v>39</v>
      </c>
      <c r="R11" s="15"/>
      <c r="S11" s="29" t="s">
        <v>223</v>
      </c>
      <c r="T11" s="27" t="s">
        <v>252</v>
      </c>
      <c r="U11" s="15" t="s">
        <v>39</v>
      </c>
      <c r="V11" s="15"/>
      <c r="W11" s="29" t="s">
        <v>251</v>
      </c>
      <c r="X11" s="95" t="s">
        <v>277</v>
      </c>
      <c r="Y11" s="106" t="s">
        <v>39</v>
      </c>
      <c r="Z11" s="106"/>
      <c r="AA11" s="108" t="s">
        <v>276</v>
      </c>
      <c r="AB11" s="95" t="s">
        <v>300</v>
      </c>
      <c r="AC11" s="106" t="s">
        <v>39</v>
      </c>
      <c r="AD11" s="106"/>
      <c r="AE11" s="108" t="s">
        <v>301</v>
      </c>
    </row>
    <row r="12" spans="1:31" ht="409.5" customHeight="1">
      <c r="A12" s="121"/>
      <c r="B12" s="119"/>
      <c r="C12" s="24" t="s">
        <v>98</v>
      </c>
      <c r="D12" s="96"/>
      <c r="E12" s="107"/>
      <c r="F12" s="107"/>
      <c r="G12" s="109"/>
      <c r="H12" s="80"/>
      <c r="I12" s="57"/>
      <c r="J12" s="57"/>
      <c r="K12" s="78" t="s">
        <v>40</v>
      </c>
      <c r="L12" s="70"/>
      <c r="M12" s="57"/>
      <c r="N12" s="60"/>
      <c r="O12" s="29" t="s">
        <v>40</v>
      </c>
      <c r="P12" s="70"/>
      <c r="Q12" s="57"/>
      <c r="R12" s="57"/>
      <c r="S12" s="68" t="s">
        <v>40</v>
      </c>
      <c r="T12" s="70"/>
      <c r="U12" s="57"/>
      <c r="V12" s="57"/>
      <c r="W12" s="68" t="s">
        <v>40</v>
      </c>
      <c r="X12" s="96"/>
      <c r="Y12" s="107"/>
      <c r="Z12" s="107"/>
      <c r="AA12" s="109"/>
      <c r="AB12" s="96"/>
      <c r="AC12" s="107"/>
      <c r="AD12" s="107"/>
      <c r="AE12" s="109"/>
    </row>
    <row r="13" spans="1:31" ht="118.5" customHeight="1">
      <c r="A13" s="39" t="s">
        <v>16</v>
      </c>
      <c r="B13" s="40" t="s">
        <v>99</v>
      </c>
      <c r="C13" s="22" t="s">
        <v>50</v>
      </c>
      <c r="D13" s="38" t="s">
        <v>119</v>
      </c>
      <c r="E13" s="15" t="s">
        <v>39</v>
      </c>
      <c r="F13" s="15"/>
      <c r="G13" s="29" t="s">
        <v>117</v>
      </c>
      <c r="H13" s="58" t="s">
        <v>161</v>
      </c>
      <c r="I13" s="1" t="s">
        <v>39</v>
      </c>
      <c r="J13" s="1"/>
      <c r="K13" s="47" t="s">
        <v>162</v>
      </c>
      <c r="L13" s="59" t="s">
        <v>198</v>
      </c>
      <c r="M13" s="1" t="s">
        <v>39</v>
      </c>
      <c r="N13" s="1"/>
      <c r="O13" s="47" t="s">
        <v>197</v>
      </c>
      <c r="P13" s="58" t="s">
        <v>171</v>
      </c>
      <c r="Q13" s="1" t="s">
        <v>39</v>
      </c>
      <c r="R13" s="1"/>
      <c r="S13" s="47" t="s">
        <v>225</v>
      </c>
      <c r="T13" s="58" t="s">
        <v>161</v>
      </c>
      <c r="U13" s="1" t="s">
        <v>39</v>
      </c>
      <c r="V13" s="1"/>
      <c r="W13" s="47" t="s">
        <v>248</v>
      </c>
      <c r="X13" s="38" t="s">
        <v>161</v>
      </c>
      <c r="Y13" s="15" t="s">
        <v>39</v>
      </c>
      <c r="Z13" s="15"/>
      <c r="AA13" s="47" t="s">
        <v>273</v>
      </c>
      <c r="AB13" s="38" t="s">
        <v>303</v>
      </c>
      <c r="AC13" s="15" t="s">
        <v>39</v>
      </c>
      <c r="AD13" s="15"/>
      <c r="AE13" s="47" t="s">
        <v>302</v>
      </c>
    </row>
    <row r="14" spans="1:31" ht="220.5" customHeight="1">
      <c r="A14" s="33" t="s">
        <v>80</v>
      </c>
      <c r="B14" s="20" t="s">
        <v>79</v>
      </c>
      <c r="C14" s="25" t="s">
        <v>81</v>
      </c>
      <c r="D14" s="27" t="s">
        <v>125</v>
      </c>
      <c r="E14" s="73" t="s">
        <v>39</v>
      </c>
      <c r="F14" s="73"/>
      <c r="G14" s="28" t="s">
        <v>126</v>
      </c>
      <c r="H14" s="95" t="s">
        <v>167</v>
      </c>
      <c r="I14" s="76" t="s">
        <v>39</v>
      </c>
      <c r="J14" s="76"/>
      <c r="K14" s="28" t="s">
        <v>47</v>
      </c>
      <c r="L14" s="58" t="s">
        <v>206</v>
      </c>
      <c r="M14" s="7"/>
      <c r="N14" s="7"/>
      <c r="O14" s="68" t="s">
        <v>207</v>
      </c>
      <c r="P14" s="27" t="s">
        <v>226</v>
      </c>
      <c r="Q14" s="65" t="s">
        <v>39</v>
      </c>
      <c r="R14" s="65"/>
      <c r="S14" s="28" t="s">
        <v>227</v>
      </c>
      <c r="T14" s="27" t="s">
        <v>253</v>
      </c>
      <c r="U14" s="65" t="s">
        <v>39</v>
      </c>
      <c r="V14" s="65"/>
      <c r="W14" s="28" t="s">
        <v>47</v>
      </c>
      <c r="X14" s="27" t="s">
        <v>278</v>
      </c>
      <c r="Y14" s="82" t="s">
        <v>39</v>
      </c>
      <c r="Z14" s="82"/>
      <c r="AA14" s="28" t="s">
        <v>47</v>
      </c>
      <c r="AB14" s="27"/>
      <c r="AC14" s="65"/>
      <c r="AD14" s="65"/>
      <c r="AE14" s="28" t="s">
        <v>304</v>
      </c>
    </row>
    <row r="15" spans="1:31" ht="118.5" customHeight="1">
      <c r="A15" s="32" t="s">
        <v>17</v>
      </c>
      <c r="B15" s="53" t="s">
        <v>51</v>
      </c>
      <c r="C15" s="22" t="s">
        <v>52</v>
      </c>
      <c r="D15" s="54"/>
      <c r="E15" s="7"/>
      <c r="F15" s="7"/>
      <c r="G15" s="74" t="s">
        <v>40</v>
      </c>
      <c r="H15" s="96"/>
      <c r="I15" s="7" t="s">
        <v>39</v>
      </c>
      <c r="J15" s="7"/>
      <c r="K15" s="78" t="s">
        <v>88</v>
      </c>
      <c r="L15" s="54"/>
      <c r="M15" s="7" t="s">
        <v>39</v>
      </c>
      <c r="N15" s="7"/>
      <c r="O15" s="68" t="s">
        <v>87</v>
      </c>
      <c r="P15" s="27" t="s">
        <v>229</v>
      </c>
      <c r="Q15" s="7"/>
      <c r="R15" s="7"/>
      <c r="S15" s="68" t="s">
        <v>228</v>
      </c>
      <c r="T15" s="54"/>
      <c r="U15" s="7"/>
      <c r="V15" s="7"/>
      <c r="W15" s="68" t="s">
        <v>40</v>
      </c>
      <c r="X15" s="54"/>
      <c r="Y15" s="7"/>
      <c r="Z15" s="7"/>
      <c r="AA15" s="84" t="s">
        <v>40</v>
      </c>
      <c r="AB15" s="54"/>
      <c r="AC15" s="7"/>
      <c r="AD15" s="7"/>
      <c r="AE15" s="68" t="s">
        <v>40</v>
      </c>
    </row>
    <row r="16" spans="1:31" ht="147.75" customHeight="1">
      <c r="A16" s="139" t="s">
        <v>18</v>
      </c>
      <c r="B16" s="118" t="s">
        <v>53</v>
      </c>
      <c r="C16" s="24" t="s">
        <v>100</v>
      </c>
      <c r="D16" s="95" t="s">
        <v>130</v>
      </c>
      <c r="E16" s="106" t="s">
        <v>39</v>
      </c>
      <c r="F16" s="106"/>
      <c r="G16" s="104" t="s">
        <v>129</v>
      </c>
      <c r="H16" s="95" t="s">
        <v>168</v>
      </c>
      <c r="I16" s="106" t="s">
        <v>39</v>
      </c>
      <c r="J16" s="106"/>
      <c r="K16" s="167" t="s">
        <v>332</v>
      </c>
      <c r="L16" s="95" t="s">
        <v>200</v>
      </c>
      <c r="M16" s="106" t="s">
        <v>39</v>
      </c>
      <c r="N16" s="106"/>
      <c r="O16" s="104" t="s">
        <v>199</v>
      </c>
      <c r="P16" s="95" t="s">
        <v>231</v>
      </c>
      <c r="Q16" s="106" t="s">
        <v>39</v>
      </c>
      <c r="R16" s="106"/>
      <c r="S16" s="104" t="s">
        <v>230</v>
      </c>
      <c r="T16" s="95" t="s">
        <v>254</v>
      </c>
      <c r="U16" s="106" t="s">
        <v>39</v>
      </c>
      <c r="V16" s="106"/>
      <c r="W16" s="104" t="s">
        <v>255</v>
      </c>
      <c r="X16" s="95" t="s">
        <v>296</v>
      </c>
      <c r="Y16" s="106" t="s">
        <v>39</v>
      </c>
      <c r="Z16" s="106"/>
      <c r="AA16" s="104" t="s">
        <v>295</v>
      </c>
      <c r="AB16" s="95" t="s">
        <v>306</v>
      </c>
      <c r="AC16" s="106" t="s">
        <v>39</v>
      </c>
      <c r="AD16" s="106"/>
      <c r="AE16" s="104" t="s">
        <v>305</v>
      </c>
    </row>
    <row r="17" spans="1:31" ht="285" customHeight="1">
      <c r="A17" s="140"/>
      <c r="B17" s="119"/>
      <c r="C17" s="22" t="s">
        <v>101</v>
      </c>
      <c r="D17" s="96"/>
      <c r="E17" s="107"/>
      <c r="F17" s="107"/>
      <c r="G17" s="105"/>
      <c r="H17" s="96"/>
      <c r="I17" s="107"/>
      <c r="J17" s="107"/>
      <c r="K17" s="117"/>
      <c r="L17" s="96"/>
      <c r="M17" s="107"/>
      <c r="N17" s="107"/>
      <c r="O17" s="105"/>
      <c r="P17" s="96"/>
      <c r="Q17" s="107"/>
      <c r="R17" s="107"/>
      <c r="S17" s="105"/>
      <c r="T17" s="96"/>
      <c r="U17" s="107"/>
      <c r="V17" s="107"/>
      <c r="W17" s="105"/>
      <c r="X17" s="96"/>
      <c r="Y17" s="107"/>
      <c r="Z17" s="107"/>
      <c r="AA17" s="105"/>
      <c r="AB17" s="96"/>
      <c r="AC17" s="107"/>
      <c r="AD17" s="107"/>
      <c r="AE17" s="105"/>
    </row>
    <row r="18" spans="1:31" ht="33.75" customHeight="1">
      <c r="A18" s="120" t="s">
        <v>20</v>
      </c>
      <c r="B18" s="118" t="s">
        <v>54</v>
      </c>
      <c r="C18" s="24" t="s">
        <v>19</v>
      </c>
      <c r="D18" s="95" t="s">
        <v>118</v>
      </c>
      <c r="E18" s="106" t="s">
        <v>39</v>
      </c>
      <c r="F18" s="106"/>
      <c r="G18" s="108" t="s">
        <v>120</v>
      </c>
      <c r="H18" s="95"/>
      <c r="I18" s="106"/>
      <c r="J18" s="106"/>
      <c r="K18" s="108" t="s">
        <v>40</v>
      </c>
      <c r="L18" s="95"/>
      <c r="M18" s="106"/>
      <c r="N18" s="106"/>
      <c r="O18" s="108" t="s">
        <v>40</v>
      </c>
      <c r="P18" s="95"/>
      <c r="Q18" s="106"/>
      <c r="R18" s="106"/>
      <c r="S18" s="108" t="s">
        <v>40</v>
      </c>
      <c r="T18" s="95"/>
      <c r="U18" s="106"/>
      <c r="V18" s="106"/>
      <c r="W18" s="108" t="s">
        <v>40</v>
      </c>
      <c r="X18" s="95"/>
      <c r="Y18" s="106"/>
      <c r="Z18" s="106"/>
      <c r="AA18" s="108" t="s">
        <v>40</v>
      </c>
      <c r="AB18" s="95"/>
      <c r="AC18" s="106"/>
      <c r="AD18" s="106"/>
      <c r="AE18" s="108" t="s">
        <v>40</v>
      </c>
    </row>
    <row r="19" spans="1:31" ht="204" customHeight="1">
      <c r="A19" s="121"/>
      <c r="B19" s="119"/>
      <c r="C19" s="24" t="s">
        <v>102</v>
      </c>
      <c r="D19" s="96"/>
      <c r="E19" s="107"/>
      <c r="F19" s="107"/>
      <c r="G19" s="109"/>
      <c r="H19" s="96"/>
      <c r="I19" s="107"/>
      <c r="J19" s="107"/>
      <c r="K19" s="109"/>
      <c r="L19" s="96"/>
      <c r="M19" s="107"/>
      <c r="N19" s="107"/>
      <c r="O19" s="109"/>
      <c r="P19" s="96"/>
      <c r="Q19" s="107"/>
      <c r="R19" s="107"/>
      <c r="S19" s="109"/>
      <c r="T19" s="96"/>
      <c r="U19" s="107"/>
      <c r="V19" s="107"/>
      <c r="W19" s="109"/>
      <c r="X19" s="96"/>
      <c r="Y19" s="107"/>
      <c r="Z19" s="107"/>
      <c r="AA19" s="109"/>
      <c r="AB19" s="96"/>
      <c r="AC19" s="107"/>
      <c r="AD19" s="107"/>
      <c r="AE19" s="109"/>
    </row>
    <row r="20" spans="1:31" ht="156.75" customHeight="1">
      <c r="A20" s="120" t="s">
        <v>21</v>
      </c>
      <c r="B20" s="118" t="s">
        <v>55</v>
      </c>
      <c r="C20" s="24" t="s">
        <v>56</v>
      </c>
      <c r="D20" s="95" t="s">
        <v>131</v>
      </c>
      <c r="E20" s="106" t="s">
        <v>39</v>
      </c>
      <c r="F20" s="106"/>
      <c r="G20" s="164" t="s">
        <v>327</v>
      </c>
      <c r="H20" s="95" t="s">
        <v>169</v>
      </c>
      <c r="I20" s="106" t="s">
        <v>39</v>
      </c>
      <c r="J20" s="106"/>
      <c r="K20" s="164" t="s">
        <v>333</v>
      </c>
      <c r="L20" s="95" t="s">
        <v>201</v>
      </c>
      <c r="M20" s="106" t="s">
        <v>39</v>
      </c>
      <c r="N20" s="106"/>
      <c r="O20" s="164" t="s">
        <v>324</v>
      </c>
      <c r="P20" s="95" t="s">
        <v>232</v>
      </c>
      <c r="Q20" s="106" t="s">
        <v>39</v>
      </c>
      <c r="R20" s="106"/>
      <c r="S20" s="164" t="s">
        <v>328</v>
      </c>
      <c r="T20" s="95" t="s">
        <v>222</v>
      </c>
      <c r="U20" s="106" t="s">
        <v>39</v>
      </c>
      <c r="V20" s="106"/>
      <c r="W20" s="108" t="s">
        <v>256</v>
      </c>
      <c r="X20" s="95" t="s">
        <v>282</v>
      </c>
      <c r="Y20" s="106" t="s">
        <v>39</v>
      </c>
      <c r="Z20" s="106"/>
      <c r="AA20" s="164" t="s">
        <v>336</v>
      </c>
      <c r="AB20" s="95" t="s">
        <v>307</v>
      </c>
      <c r="AC20" s="106" t="s">
        <v>39</v>
      </c>
      <c r="AD20" s="106"/>
      <c r="AE20" s="108" t="s">
        <v>256</v>
      </c>
    </row>
    <row r="21" spans="1:31" ht="85.5" customHeight="1">
      <c r="A21" s="121"/>
      <c r="B21" s="119"/>
      <c r="C21" s="24" t="s">
        <v>57</v>
      </c>
      <c r="D21" s="96"/>
      <c r="E21" s="107"/>
      <c r="F21" s="107"/>
      <c r="G21" s="165"/>
      <c r="H21" s="96"/>
      <c r="I21" s="107"/>
      <c r="J21" s="107"/>
      <c r="K21" s="165"/>
      <c r="L21" s="96"/>
      <c r="M21" s="107"/>
      <c r="N21" s="107"/>
      <c r="O21" s="165"/>
      <c r="P21" s="96"/>
      <c r="Q21" s="107"/>
      <c r="R21" s="107"/>
      <c r="S21" s="165"/>
      <c r="T21" s="96"/>
      <c r="U21" s="107"/>
      <c r="V21" s="107"/>
      <c r="W21" s="109"/>
      <c r="X21" s="96"/>
      <c r="Y21" s="107"/>
      <c r="Z21" s="107"/>
      <c r="AA21" s="165"/>
      <c r="AB21" s="96"/>
      <c r="AC21" s="107"/>
      <c r="AD21" s="107"/>
      <c r="AE21" s="109"/>
    </row>
    <row r="22" spans="1:31" ht="192" customHeight="1">
      <c r="A22" s="33" t="s">
        <v>103</v>
      </c>
      <c r="B22" s="20" t="s">
        <v>58</v>
      </c>
      <c r="C22" s="24" t="s">
        <v>104</v>
      </c>
      <c r="D22" s="38" t="s">
        <v>154</v>
      </c>
      <c r="E22" s="15" t="s">
        <v>39</v>
      </c>
      <c r="F22" s="15"/>
      <c r="G22" s="29" t="s">
        <v>170</v>
      </c>
      <c r="H22" s="38" t="s">
        <v>172</v>
      </c>
      <c r="I22" s="1" t="s">
        <v>39</v>
      </c>
      <c r="J22" s="77"/>
      <c r="K22" s="79" t="s">
        <v>173</v>
      </c>
      <c r="L22" s="59" t="s">
        <v>198</v>
      </c>
      <c r="M22" s="1" t="s">
        <v>39</v>
      </c>
      <c r="N22" s="66"/>
      <c r="O22" s="69" t="s">
        <v>202</v>
      </c>
      <c r="P22" s="38">
        <v>98</v>
      </c>
      <c r="Q22" s="1" t="s">
        <v>39</v>
      </c>
      <c r="R22" s="66"/>
      <c r="S22" s="69" t="s">
        <v>233</v>
      </c>
      <c r="T22" s="38">
        <v>60</v>
      </c>
      <c r="U22" s="1" t="s">
        <v>39</v>
      </c>
      <c r="V22" s="66"/>
      <c r="W22" s="69" t="s">
        <v>257</v>
      </c>
      <c r="X22" s="38">
        <v>77</v>
      </c>
      <c r="Y22" s="15" t="s">
        <v>39</v>
      </c>
      <c r="Z22" s="83"/>
      <c r="AA22" s="85" t="s">
        <v>283</v>
      </c>
      <c r="AB22" s="38">
        <v>2</v>
      </c>
      <c r="AC22" s="15" t="s">
        <v>39</v>
      </c>
      <c r="AD22" s="66"/>
      <c r="AE22" s="88" t="s">
        <v>308</v>
      </c>
    </row>
    <row r="23" spans="1:31" ht="333.75" customHeight="1">
      <c r="A23" s="32" t="s">
        <v>22</v>
      </c>
      <c r="B23" s="7" t="s">
        <v>59</v>
      </c>
      <c r="C23" s="26" t="s">
        <v>32</v>
      </c>
      <c r="D23" s="27" t="s">
        <v>141</v>
      </c>
      <c r="E23" s="15" t="s">
        <v>39</v>
      </c>
      <c r="F23" s="17"/>
      <c r="G23" s="29" t="s">
        <v>140</v>
      </c>
      <c r="H23" s="27" t="s">
        <v>174</v>
      </c>
      <c r="I23" s="15" t="s">
        <v>39</v>
      </c>
      <c r="J23" s="17"/>
      <c r="K23" s="29" t="s">
        <v>180</v>
      </c>
      <c r="L23" s="27" t="s">
        <v>203</v>
      </c>
      <c r="M23" s="15" t="s">
        <v>39</v>
      </c>
      <c r="N23" s="17"/>
      <c r="O23" s="29" t="s">
        <v>204</v>
      </c>
      <c r="P23" s="27" t="s">
        <v>234</v>
      </c>
      <c r="Q23" s="15" t="s">
        <v>39</v>
      </c>
      <c r="R23" s="17"/>
      <c r="S23" s="29" t="s">
        <v>204</v>
      </c>
      <c r="T23" s="27" t="s">
        <v>259</v>
      </c>
      <c r="U23" s="15" t="s">
        <v>39</v>
      </c>
      <c r="V23" s="17"/>
      <c r="W23" s="29" t="s">
        <v>258</v>
      </c>
      <c r="X23" s="27" t="s">
        <v>285</v>
      </c>
      <c r="Y23" s="15" t="s">
        <v>39</v>
      </c>
      <c r="Z23" s="17"/>
      <c r="AA23" s="29" t="s">
        <v>284</v>
      </c>
      <c r="AB23" s="27" t="s">
        <v>309</v>
      </c>
      <c r="AC23" s="15" t="s">
        <v>39</v>
      </c>
      <c r="AD23" s="17"/>
      <c r="AE23" s="29" t="s">
        <v>310</v>
      </c>
    </row>
    <row r="24" spans="1:31" ht="135.75" customHeight="1">
      <c r="A24" s="34" t="s">
        <v>23</v>
      </c>
      <c r="B24" s="1" t="s">
        <v>60</v>
      </c>
      <c r="C24" s="26" t="s">
        <v>105</v>
      </c>
      <c r="D24" s="27" t="s">
        <v>128</v>
      </c>
      <c r="E24" s="15" t="s">
        <v>39</v>
      </c>
      <c r="F24" s="17"/>
      <c r="G24" s="74" t="s">
        <v>127</v>
      </c>
      <c r="H24" s="27">
        <v>233</v>
      </c>
      <c r="I24" s="15" t="s">
        <v>39</v>
      </c>
      <c r="J24" s="17"/>
      <c r="K24" s="78" t="s">
        <v>175</v>
      </c>
      <c r="L24" s="27">
        <v>77</v>
      </c>
      <c r="M24" s="15" t="s">
        <v>39</v>
      </c>
      <c r="N24" s="17"/>
      <c r="O24" s="68" t="s">
        <v>205</v>
      </c>
      <c r="P24" s="27">
        <v>154</v>
      </c>
      <c r="Q24" s="15" t="s">
        <v>39</v>
      </c>
      <c r="R24" s="17"/>
      <c r="S24" s="68" t="s">
        <v>235</v>
      </c>
      <c r="T24" s="27">
        <v>76</v>
      </c>
      <c r="U24" s="15" t="s">
        <v>39</v>
      </c>
      <c r="V24" s="17"/>
      <c r="W24" s="68" t="s">
        <v>260</v>
      </c>
      <c r="X24" s="27">
        <v>57</v>
      </c>
      <c r="Y24" s="15" t="s">
        <v>39</v>
      </c>
      <c r="Z24" s="17"/>
      <c r="AA24" s="84" t="s">
        <v>279</v>
      </c>
      <c r="AB24" s="27">
        <v>152</v>
      </c>
      <c r="AC24" s="15" t="s">
        <v>39</v>
      </c>
      <c r="AD24" s="17"/>
      <c r="AE24" s="87" t="s">
        <v>311</v>
      </c>
    </row>
    <row r="25" spans="1:32" ht="139.5" customHeight="1">
      <c r="A25" s="35" t="s">
        <v>24</v>
      </c>
      <c r="B25" s="7" t="s">
        <v>61</v>
      </c>
      <c r="C25" s="26" t="s">
        <v>25</v>
      </c>
      <c r="D25" s="27" t="s">
        <v>132</v>
      </c>
      <c r="E25" s="15" t="s">
        <v>39</v>
      </c>
      <c r="F25" s="17"/>
      <c r="G25" s="74" t="s">
        <v>133</v>
      </c>
      <c r="H25" s="27" t="s">
        <v>177</v>
      </c>
      <c r="I25" s="15" t="s">
        <v>39</v>
      </c>
      <c r="J25" s="17"/>
      <c r="K25" s="78" t="s">
        <v>46</v>
      </c>
      <c r="L25" s="27" t="s">
        <v>208</v>
      </c>
      <c r="M25" s="15" t="s">
        <v>39</v>
      </c>
      <c r="N25" s="17"/>
      <c r="O25" s="68" t="s">
        <v>46</v>
      </c>
      <c r="P25" s="27" t="s">
        <v>236</v>
      </c>
      <c r="Q25" s="15" t="s">
        <v>39</v>
      </c>
      <c r="R25" s="17"/>
      <c r="S25" s="68" t="s">
        <v>46</v>
      </c>
      <c r="T25" s="27" t="s">
        <v>261</v>
      </c>
      <c r="U25" s="15" t="s">
        <v>39</v>
      </c>
      <c r="V25" s="17"/>
      <c r="W25" s="68" t="s">
        <v>46</v>
      </c>
      <c r="X25" s="27" t="s">
        <v>280</v>
      </c>
      <c r="Y25" s="15" t="s">
        <v>39</v>
      </c>
      <c r="Z25" s="17"/>
      <c r="AA25" s="84" t="s">
        <v>46</v>
      </c>
      <c r="AB25" s="27" t="s">
        <v>312</v>
      </c>
      <c r="AC25" s="15" t="s">
        <v>39</v>
      </c>
      <c r="AD25" s="17"/>
      <c r="AE25" s="87" t="s">
        <v>46</v>
      </c>
      <c r="AF25" s="51"/>
    </row>
    <row r="26" spans="1:31" ht="172.5" customHeight="1">
      <c r="A26" s="35" t="s">
        <v>26</v>
      </c>
      <c r="B26" s="7" t="s">
        <v>62</v>
      </c>
      <c r="C26" s="26" t="s">
        <v>63</v>
      </c>
      <c r="D26" s="27" t="s">
        <v>134</v>
      </c>
      <c r="E26" s="15" t="s">
        <v>39</v>
      </c>
      <c r="F26" s="17"/>
      <c r="G26" s="74" t="s">
        <v>135</v>
      </c>
      <c r="H26" s="27" t="s">
        <v>176</v>
      </c>
      <c r="I26" s="15" t="s">
        <v>39</v>
      </c>
      <c r="J26" s="17"/>
      <c r="K26" s="78" t="s">
        <v>178</v>
      </c>
      <c r="L26" s="27" t="s">
        <v>209</v>
      </c>
      <c r="M26" s="15" t="s">
        <v>39</v>
      </c>
      <c r="N26" s="17"/>
      <c r="O26" s="68" t="s">
        <v>41</v>
      </c>
      <c r="P26" s="27" t="s">
        <v>237</v>
      </c>
      <c r="Q26" s="15" t="s">
        <v>39</v>
      </c>
      <c r="R26" s="17"/>
      <c r="S26" s="78" t="s">
        <v>41</v>
      </c>
      <c r="T26" s="27" t="s">
        <v>262</v>
      </c>
      <c r="U26" s="15" t="s">
        <v>39</v>
      </c>
      <c r="V26" s="17"/>
      <c r="W26" s="84" t="s">
        <v>41</v>
      </c>
      <c r="X26" s="27" t="s">
        <v>281</v>
      </c>
      <c r="Y26" s="15" t="s">
        <v>39</v>
      </c>
      <c r="Z26" s="17"/>
      <c r="AA26" s="84" t="s">
        <v>41</v>
      </c>
      <c r="AB26" s="27" t="s">
        <v>313</v>
      </c>
      <c r="AC26" s="15" t="s">
        <v>39</v>
      </c>
      <c r="AD26" s="17"/>
      <c r="AE26" s="87" t="s">
        <v>41</v>
      </c>
    </row>
    <row r="27" spans="1:31" ht="78.75" customHeight="1">
      <c r="A27" s="35" t="s">
        <v>27</v>
      </c>
      <c r="B27" s="7" t="s">
        <v>64</v>
      </c>
      <c r="C27" s="26" t="s">
        <v>33</v>
      </c>
      <c r="D27" s="27" t="s">
        <v>136</v>
      </c>
      <c r="E27" s="15" t="s">
        <v>39</v>
      </c>
      <c r="F27" s="17"/>
      <c r="G27" s="74" t="s">
        <v>137</v>
      </c>
      <c r="H27" s="27">
        <v>241</v>
      </c>
      <c r="I27" s="15" t="s">
        <v>39</v>
      </c>
      <c r="J27" s="17"/>
      <c r="K27" s="78" t="s">
        <v>42</v>
      </c>
      <c r="L27" s="27">
        <v>89</v>
      </c>
      <c r="M27" s="15" t="s">
        <v>39</v>
      </c>
      <c r="N27" s="17"/>
      <c r="O27" s="68" t="s">
        <v>42</v>
      </c>
      <c r="P27" s="27">
        <v>161</v>
      </c>
      <c r="Q27" s="15" t="s">
        <v>39</v>
      </c>
      <c r="R27" s="17"/>
      <c r="S27" s="68" t="s">
        <v>42</v>
      </c>
      <c r="T27" s="27">
        <v>82</v>
      </c>
      <c r="U27" s="15" t="s">
        <v>39</v>
      </c>
      <c r="V27" s="17"/>
      <c r="W27" s="68" t="s">
        <v>42</v>
      </c>
      <c r="X27" s="27">
        <v>67</v>
      </c>
      <c r="Y27" s="15" t="s">
        <v>39</v>
      </c>
      <c r="Z27" s="17"/>
      <c r="AA27" s="84" t="s">
        <v>42</v>
      </c>
      <c r="AB27" s="27">
        <v>157</v>
      </c>
      <c r="AC27" s="15" t="s">
        <v>39</v>
      </c>
      <c r="AD27" s="17"/>
      <c r="AE27" s="68" t="s">
        <v>42</v>
      </c>
    </row>
    <row r="28" spans="1:31" ht="145.5" customHeight="1">
      <c r="A28" s="35" t="s">
        <v>83</v>
      </c>
      <c r="B28" s="7" t="s">
        <v>82</v>
      </c>
      <c r="C28" s="26" t="s">
        <v>84</v>
      </c>
      <c r="D28" s="72" t="s">
        <v>138</v>
      </c>
      <c r="E28" s="15" t="s">
        <v>39</v>
      </c>
      <c r="F28" s="17"/>
      <c r="G28" s="74" t="s">
        <v>139</v>
      </c>
      <c r="H28" s="75">
        <v>243</v>
      </c>
      <c r="I28" s="15" t="s">
        <v>39</v>
      </c>
      <c r="J28" s="17"/>
      <c r="K28" s="78" t="s">
        <v>179</v>
      </c>
      <c r="L28" s="67">
        <v>91</v>
      </c>
      <c r="M28" s="15" t="s">
        <v>39</v>
      </c>
      <c r="N28" s="17"/>
      <c r="O28" s="78" t="s">
        <v>179</v>
      </c>
      <c r="P28" s="67">
        <v>162</v>
      </c>
      <c r="Q28" s="15" t="s">
        <v>39</v>
      </c>
      <c r="R28" s="17"/>
      <c r="S28" s="78" t="s">
        <v>179</v>
      </c>
      <c r="T28" s="67">
        <v>83</v>
      </c>
      <c r="U28" s="15" t="s">
        <v>39</v>
      </c>
      <c r="V28" s="17"/>
      <c r="W28" s="84" t="s">
        <v>179</v>
      </c>
      <c r="X28" s="81">
        <v>69</v>
      </c>
      <c r="Y28" s="15" t="s">
        <v>39</v>
      </c>
      <c r="Z28" s="17"/>
      <c r="AA28" s="84" t="s">
        <v>179</v>
      </c>
      <c r="AB28" s="67">
        <v>158</v>
      </c>
      <c r="AC28" s="15" t="s">
        <v>39</v>
      </c>
      <c r="AD28" s="17"/>
      <c r="AE28" s="87" t="s">
        <v>179</v>
      </c>
    </row>
    <row r="29" spans="1:31" ht="12.75" customHeight="1">
      <c r="A29" s="97" t="s">
        <v>9</v>
      </c>
      <c r="B29" s="18" t="s">
        <v>2</v>
      </c>
      <c r="C29" s="128" t="s">
        <v>3</v>
      </c>
      <c r="D29" s="97"/>
      <c r="E29" s="99" t="s">
        <v>5</v>
      </c>
      <c r="F29" s="100"/>
      <c r="G29" s="101" t="s">
        <v>6</v>
      </c>
      <c r="H29" s="97" t="s">
        <v>4</v>
      </c>
      <c r="I29" s="99" t="s">
        <v>5</v>
      </c>
      <c r="J29" s="100"/>
      <c r="K29" s="101" t="s">
        <v>6</v>
      </c>
      <c r="L29" s="97" t="s">
        <v>4</v>
      </c>
      <c r="M29" s="99" t="s">
        <v>5</v>
      </c>
      <c r="N29" s="100"/>
      <c r="O29" s="101" t="s">
        <v>6</v>
      </c>
      <c r="P29" s="97" t="s">
        <v>4</v>
      </c>
      <c r="Q29" s="99" t="s">
        <v>5</v>
      </c>
      <c r="R29" s="100"/>
      <c r="S29" s="101" t="s">
        <v>6</v>
      </c>
      <c r="T29" s="97" t="s">
        <v>4</v>
      </c>
      <c r="U29" s="99" t="s">
        <v>5</v>
      </c>
      <c r="V29" s="100"/>
      <c r="W29" s="101" t="s">
        <v>6</v>
      </c>
      <c r="X29" s="97"/>
      <c r="Y29" s="99" t="s">
        <v>5</v>
      </c>
      <c r="Z29" s="100"/>
      <c r="AA29" s="101" t="s">
        <v>6</v>
      </c>
      <c r="AB29" s="97"/>
      <c r="AC29" s="99" t="s">
        <v>5</v>
      </c>
      <c r="AD29" s="100"/>
      <c r="AE29" s="101" t="s">
        <v>6</v>
      </c>
    </row>
    <row r="30" spans="1:31" ht="66.75" customHeight="1">
      <c r="A30" s="98"/>
      <c r="B30" s="16" t="s">
        <v>28</v>
      </c>
      <c r="C30" s="129"/>
      <c r="D30" s="98"/>
      <c r="E30" s="16" t="s">
        <v>7</v>
      </c>
      <c r="F30" s="16" t="s">
        <v>8</v>
      </c>
      <c r="G30" s="102"/>
      <c r="H30" s="98"/>
      <c r="I30" s="16" t="s">
        <v>7</v>
      </c>
      <c r="J30" s="16" t="s">
        <v>8</v>
      </c>
      <c r="K30" s="102"/>
      <c r="L30" s="98"/>
      <c r="M30" s="16" t="s">
        <v>7</v>
      </c>
      <c r="N30" s="16" t="s">
        <v>8</v>
      </c>
      <c r="O30" s="102"/>
      <c r="P30" s="98"/>
      <c r="Q30" s="16" t="s">
        <v>7</v>
      </c>
      <c r="R30" s="16" t="s">
        <v>8</v>
      </c>
      <c r="S30" s="102"/>
      <c r="T30" s="98"/>
      <c r="U30" s="16" t="s">
        <v>7</v>
      </c>
      <c r="V30" s="16" t="s">
        <v>8</v>
      </c>
      <c r="W30" s="102"/>
      <c r="X30" s="98"/>
      <c r="Y30" s="16" t="s">
        <v>7</v>
      </c>
      <c r="Z30" s="16" t="s">
        <v>8</v>
      </c>
      <c r="AA30" s="102"/>
      <c r="AB30" s="98"/>
      <c r="AC30" s="16" t="s">
        <v>7</v>
      </c>
      <c r="AD30" s="16" t="s">
        <v>8</v>
      </c>
      <c r="AE30" s="102"/>
    </row>
    <row r="31" spans="1:32" ht="109.5" customHeight="1">
      <c r="A31" s="133" t="s">
        <v>11</v>
      </c>
      <c r="B31" s="118" t="s">
        <v>31</v>
      </c>
      <c r="C31" s="24" t="s">
        <v>106</v>
      </c>
      <c r="D31" s="95" t="s">
        <v>141</v>
      </c>
      <c r="E31" s="15" t="s">
        <v>39</v>
      </c>
      <c r="F31" s="15"/>
      <c r="G31" s="104" t="s">
        <v>140</v>
      </c>
      <c r="H31" s="95" t="s">
        <v>174</v>
      </c>
      <c r="I31" s="15" t="s">
        <v>39</v>
      </c>
      <c r="J31" s="15"/>
      <c r="K31" s="104" t="s">
        <v>180</v>
      </c>
      <c r="L31" s="95" t="s">
        <v>203</v>
      </c>
      <c r="M31" s="15" t="s">
        <v>39</v>
      </c>
      <c r="N31" s="15"/>
      <c r="O31" s="104" t="s">
        <v>204</v>
      </c>
      <c r="P31" s="95" t="s">
        <v>234</v>
      </c>
      <c r="Q31" s="15" t="s">
        <v>39</v>
      </c>
      <c r="R31" s="15"/>
      <c r="S31" s="104" t="s">
        <v>238</v>
      </c>
      <c r="T31" s="95" t="s">
        <v>259</v>
      </c>
      <c r="U31" s="15" t="s">
        <v>39</v>
      </c>
      <c r="V31" s="15"/>
      <c r="W31" s="104" t="s">
        <v>258</v>
      </c>
      <c r="X31" s="95" t="s">
        <v>285</v>
      </c>
      <c r="Y31" s="15" t="s">
        <v>39</v>
      </c>
      <c r="Z31" s="15"/>
      <c r="AA31" s="104" t="s">
        <v>284</v>
      </c>
      <c r="AB31" s="95" t="s">
        <v>309</v>
      </c>
      <c r="AC31" s="15" t="s">
        <v>39</v>
      </c>
      <c r="AD31" s="15"/>
      <c r="AE31" s="104" t="s">
        <v>310</v>
      </c>
      <c r="AF31" s="2"/>
    </row>
    <row r="32" spans="1:32" ht="94.5" customHeight="1">
      <c r="A32" s="134"/>
      <c r="B32" s="136"/>
      <c r="C32" s="24" t="s">
        <v>107</v>
      </c>
      <c r="D32" s="103"/>
      <c r="E32" s="73" t="s">
        <v>40</v>
      </c>
      <c r="F32" s="73"/>
      <c r="G32" s="105"/>
      <c r="H32" s="103"/>
      <c r="I32" s="76" t="s">
        <v>40</v>
      </c>
      <c r="J32" s="76"/>
      <c r="K32" s="117"/>
      <c r="L32" s="103"/>
      <c r="M32" s="65" t="s">
        <v>40</v>
      </c>
      <c r="N32" s="65"/>
      <c r="O32" s="117"/>
      <c r="P32" s="103"/>
      <c r="Q32" s="65" t="s">
        <v>40</v>
      </c>
      <c r="R32" s="65"/>
      <c r="S32" s="117"/>
      <c r="T32" s="103"/>
      <c r="U32" s="65" t="s">
        <v>40</v>
      </c>
      <c r="V32" s="65"/>
      <c r="W32" s="117"/>
      <c r="X32" s="103"/>
      <c r="Y32" s="82" t="s">
        <v>40</v>
      </c>
      <c r="Z32" s="82"/>
      <c r="AA32" s="105"/>
      <c r="AB32" s="103"/>
      <c r="AC32" s="65" t="s">
        <v>40</v>
      </c>
      <c r="AD32" s="65"/>
      <c r="AE32" s="105"/>
      <c r="AF32" s="46"/>
    </row>
    <row r="33" spans="1:31" ht="38.25" customHeight="1">
      <c r="A33" s="134"/>
      <c r="B33" s="136"/>
      <c r="C33" s="26" t="s">
        <v>29</v>
      </c>
      <c r="D33" s="103"/>
      <c r="E33" s="15" t="s">
        <v>39</v>
      </c>
      <c r="F33" s="15"/>
      <c r="G33" s="49">
        <f>(1.53*59.38%)+(2.89*35%)+(3.69*5.63%)</f>
        <v>2.127761</v>
      </c>
      <c r="H33" s="103"/>
      <c r="I33" s="15" t="s">
        <v>39</v>
      </c>
      <c r="J33" s="15"/>
      <c r="K33" s="49">
        <v>2.01</v>
      </c>
      <c r="L33" s="103"/>
      <c r="M33" s="15" t="s">
        <v>39</v>
      </c>
      <c r="N33" s="15"/>
      <c r="O33" s="49">
        <v>17.24</v>
      </c>
      <c r="P33" s="103"/>
      <c r="Q33" s="15" t="s">
        <v>39</v>
      </c>
      <c r="R33" s="15"/>
      <c r="S33" s="49">
        <v>8.79</v>
      </c>
      <c r="T33" s="103"/>
      <c r="U33" s="15" t="s">
        <v>39</v>
      </c>
      <c r="V33" s="15"/>
      <c r="W33" s="49">
        <v>4.27</v>
      </c>
      <c r="X33" s="103"/>
      <c r="Y33" s="15" t="s">
        <v>39</v>
      </c>
      <c r="Z33" s="15"/>
      <c r="AA33" s="49">
        <v>2.12</v>
      </c>
      <c r="AB33" s="103"/>
      <c r="AC33" s="15" t="s">
        <v>39</v>
      </c>
      <c r="AD33" s="15"/>
      <c r="AE33" s="49">
        <v>2.54</v>
      </c>
    </row>
    <row r="34" spans="1:31" ht="12">
      <c r="A34" s="134"/>
      <c r="B34" s="136"/>
      <c r="C34" s="26" t="s">
        <v>108</v>
      </c>
      <c r="D34" s="103"/>
      <c r="E34" s="15" t="s">
        <v>39</v>
      </c>
      <c r="F34" s="15"/>
      <c r="G34" s="49">
        <f>(0.87*59.38%)+(0.81*35%)+(0.9*5.63%)</f>
        <v>0.850776</v>
      </c>
      <c r="H34" s="103"/>
      <c r="I34" s="15" t="s">
        <v>39</v>
      </c>
      <c r="J34" s="15"/>
      <c r="K34" s="86">
        <v>0.73</v>
      </c>
      <c r="L34" s="103"/>
      <c r="M34" s="15" t="s">
        <v>39</v>
      </c>
      <c r="N34" s="15"/>
      <c r="O34" s="86">
        <v>0.83</v>
      </c>
      <c r="P34" s="103"/>
      <c r="Q34" s="15" t="s">
        <v>39</v>
      </c>
      <c r="R34" s="15"/>
      <c r="S34" s="86">
        <v>0.7</v>
      </c>
      <c r="T34" s="103"/>
      <c r="U34" s="15" t="s">
        <v>39</v>
      </c>
      <c r="V34" s="15"/>
      <c r="W34" s="86">
        <v>0.61</v>
      </c>
      <c r="X34" s="103"/>
      <c r="Y34" s="15" t="s">
        <v>39</v>
      </c>
      <c r="Z34" s="15"/>
      <c r="AA34" s="86">
        <v>0.9</v>
      </c>
      <c r="AB34" s="103"/>
      <c r="AC34" s="15" t="s">
        <v>39</v>
      </c>
      <c r="AD34" s="15"/>
      <c r="AE34" s="86">
        <v>0.82</v>
      </c>
    </row>
    <row r="35" spans="1:31" ht="75" customHeight="1">
      <c r="A35" s="134"/>
      <c r="B35" s="136"/>
      <c r="C35" s="24" t="s">
        <v>48</v>
      </c>
      <c r="D35" s="103"/>
      <c r="E35" s="15" t="s">
        <v>39</v>
      </c>
      <c r="F35" s="15"/>
      <c r="G35" s="48">
        <f>((2100409620062-1370256616314)*1.5938)+(867554290387-299390402352*1.35)+(500834085659-135607883982*1.563)</f>
        <v>1915974067580.4966</v>
      </c>
      <c r="H35" s="103"/>
      <c r="I35" s="15" t="s">
        <v>39</v>
      </c>
      <c r="J35" s="15"/>
      <c r="K35" s="48">
        <f>153923716912-76571210418</f>
        <v>77352506494</v>
      </c>
      <c r="L35" s="103"/>
      <c r="M35" s="15" t="s">
        <v>39</v>
      </c>
      <c r="N35" s="15"/>
      <c r="O35" s="48">
        <f>1461353785359-84735327925</f>
        <v>1376618457434</v>
      </c>
      <c r="P35" s="103"/>
      <c r="Q35" s="15" t="s">
        <v>39</v>
      </c>
      <c r="R35" s="15"/>
      <c r="S35" s="48">
        <f>1520691911656-172932274158</f>
        <v>1347759637498</v>
      </c>
      <c r="T35" s="103"/>
      <c r="U35" s="15" t="s">
        <v>39</v>
      </c>
      <c r="V35" s="15"/>
      <c r="W35" s="48">
        <f>34099796000-7766920000</f>
        <v>26332876000</v>
      </c>
      <c r="X35" s="103"/>
      <c r="Y35" s="15" t="s">
        <v>39</v>
      </c>
      <c r="Z35" s="15"/>
      <c r="AA35" s="48">
        <f>717419691171-337068925732</f>
        <v>380350765439</v>
      </c>
      <c r="AB35" s="103"/>
      <c r="AC35" s="15" t="s">
        <v>39</v>
      </c>
      <c r="AD35" s="15"/>
      <c r="AE35" s="48">
        <f>216683576598-85180700839</f>
        <v>131502875759</v>
      </c>
    </row>
    <row r="36" spans="1:31" ht="76.5" customHeight="1">
      <c r="A36" s="134"/>
      <c r="B36" s="136"/>
      <c r="C36" s="26" t="s">
        <v>34</v>
      </c>
      <c r="D36" s="96"/>
      <c r="E36" s="73" t="s">
        <v>40</v>
      </c>
      <c r="F36" s="56"/>
      <c r="G36" s="74"/>
      <c r="H36" s="103"/>
      <c r="I36" s="76" t="s">
        <v>40</v>
      </c>
      <c r="J36" s="56"/>
      <c r="K36" s="78"/>
      <c r="L36" s="103"/>
      <c r="M36" s="65" t="s">
        <v>40</v>
      </c>
      <c r="N36" s="56"/>
      <c r="O36" s="68"/>
      <c r="P36" s="103"/>
      <c r="Q36" s="65" t="s">
        <v>40</v>
      </c>
      <c r="R36" s="56"/>
      <c r="S36" s="68"/>
      <c r="T36" s="103"/>
      <c r="U36" s="65" t="s">
        <v>40</v>
      </c>
      <c r="V36" s="56"/>
      <c r="W36" s="68"/>
      <c r="X36" s="96"/>
      <c r="Y36" s="82" t="s">
        <v>40</v>
      </c>
      <c r="Z36" s="56"/>
      <c r="AA36" s="84"/>
      <c r="AB36" s="96"/>
      <c r="AC36" s="65" t="s">
        <v>40</v>
      </c>
      <c r="AD36" s="56"/>
      <c r="AE36" s="68"/>
    </row>
    <row r="37" spans="1:31" ht="246" customHeight="1">
      <c r="A37" s="34" t="s">
        <v>65</v>
      </c>
      <c r="B37" s="1" t="s">
        <v>66</v>
      </c>
      <c r="C37" s="24" t="s">
        <v>85</v>
      </c>
      <c r="D37" s="27" t="s">
        <v>143</v>
      </c>
      <c r="E37" s="15" t="s">
        <v>39</v>
      </c>
      <c r="F37" s="55"/>
      <c r="G37" s="29" t="s">
        <v>144</v>
      </c>
      <c r="H37" s="27" t="s">
        <v>181</v>
      </c>
      <c r="I37" s="15" t="s">
        <v>39</v>
      </c>
      <c r="J37" s="55"/>
      <c r="K37" s="29" t="s">
        <v>74</v>
      </c>
      <c r="L37" s="27">
        <v>96</v>
      </c>
      <c r="M37" s="15" t="s">
        <v>39</v>
      </c>
      <c r="N37" s="55"/>
      <c r="O37" s="29" t="s">
        <v>74</v>
      </c>
      <c r="P37" s="27">
        <v>163</v>
      </c>
      <c r="Q37" s="15" t="s">
        <v>39</v>
      </c>
      <c r="R37" s="55"/>
      <c r="S37" s="29" t="s">
        <v>74</v>
      </c>
      <c r="T37" s="27" t="s">
        <v>263</v>
      </c>
      <c r="U37" s="15" t="s">
        <v>39</v>
      </c>
      <c r="V37" s="55"/>
      <c r="W37" s="29" t="s">
        <v>74</v>
      </c>
      <c r="X37" s="27">
        <v>75</v>
      </c>
      <c r="Y37" s="15" t="s">
        <v>39</v>
      </c>
      <c r="Z37" s="55"/>
      <c r="AA37" s="29" t="s">
        <v>74</v>
      </c>
      <c r="AB37" s="27" t="s">
        <v>314</v>
      </c>
      <c r="AC37" s="15" t="s">
        <v>39</v>
      </c>
      <c r="AD37" s="55"/>
      <c r="AE37" s="29" t="s">
        <v>74</v>
      </c>
    </row>
    <row r="38" spans="1:31" ht="31.5" customHeight="1">
      <c r="A38" s="97" t="s">
        <v>9</v>
      </c>
      <c r="B38" s="137" t="s">
        <v>109</v>
      </c>
      <c r="C38" s="128" t="s">
        <v>3</v>
      </c>
      <c r="D38" s="97" t="s">
        <v>4</v>
      </c>
      <c r="E38" s="99" t="s">
        <v>5</v>
      </c>
      <c r="F38" s="100"/>
      <c r="G38" s="101" t="s">
        <v>77</v>
      </c>
      <c r="H38" s="97" t="s">
        <v>4</v>
      </c>
      <c r="I38" s="99" t="s">
        <v>5</v>
      </c>
      <c r="J38" s="100"/>
      <c r="K38" s="101" t="s">
        <v>6</v>
      </c>
      <c r="L38" s="97" t="s">
        <v>4</v>
      </c>
      <c r="M38" s="99" t="s">
        <v>5</v>
      </c>
      <c r="N38" s="100"/>
      <c r="O38" s="101" t="s">
        <v>6</v>
      </c>
      <c r="P38" s="97" t="s">
        <v>4</v>
      </c>
      <c r="Q38" s="99" t="s">
        <v>5</v>
      </c>
      <c r="R38" s="100"/>
      <c r="S38" s="101" t="s">
        <v>6</v>
      </c>
      <c r="T38" s="97" t="s">
        <v>4</v>
      </c>
      <c r="U38" s="99" t="s">
        <v>5</v>
      </c>
      <c r="V38" s="100"/>
      <c r="W38" s="101" t="s">
        <v>6</v>
      </c>
      <c r="X38" s="97" t="s">
        <v>4</v>
      </c>
      <c r="Y38" s="99" t="s">
        <v>5</v>
      </c>
      <c r="Z38" s="100"/>
      <c r="AA38" s="101" t="s">
        <v>77</v>
      </c>
      <c r="AB38" s="97" t="s">
        <v>4</v>
      </c>
      <c r="AC38" s="99" t="s">
        <v>5</v>
      </c>
      <c r="AD38" s="100"/>
      <c r="AE38" s="101" t="s">
        <v>77</v>
      </c>
    </row>
    <row r="39" spans="1:31" ht="63.75" customHeight="1">
      <c r="A39" s="98"/>
      <c r="B39" s="138"/>
      <c r="C39" s="129"/>
      <c r="D39" s="98"/>
      <c r="E39" s="16" t="s">
        <v>7</v>
      </c>
      <c r="F39" s="16" t="s">
        <v>8</v>
      </c>
      <c r="G39" s="102"/>
      <c r="H39" s="98"/>
      <c r="I39" s="16" t="s">
        <v>7</v>
      </c>
      <c r="J39" s="16" t="s">
        <v>8</v>
      </c>
      <c r="K39" s="102"/>
      <c r="L39" s="98"/>
      <c r="M39" s="16" t="s">
        <v>7</v>
      </c>
      <c r="N39" s="16" t="s">
        <v>8</v>
      </c>
      <c r="O39" s="102"/>
      <c r="P39" s="98"/>
      <c r="Q39" s="16" t="s">
        <v>7</v>
      </c>
      <c r="R39" s="16" t="s">
        <v>8</v>
      </c>
      <c r="S39" s="102"/>
      <c r="T39" s="98"/>
      <c r="U39" s="16" t="s">
        <v>7</v>
      </c>
      <c r="V39" s="16" t="s">
        <v>8</v>
      </c>
      <c r="W39" s="102"/>
      <c r="X39" s="98"/>
      <c r="Y39" s="16" t="s">
        <v>7</v>
      </c>
      <c r="Z39" s="16" t="s">
        <v>8</v>
      </c>
      <c r="AA39" s="102"/>
      <c r="AB39" s="98"/>
      <c r="AC39" s="16" t="s">
        <v>7</v>
      </c>
      <c r="AD39" s="16" t="s">
        <v>8</v>
      </c>
      <c r="AE39" s="102"/>
    </row>
    <row r="40" spans="1:31" ht="206.25" customHeight="1">
      <c r="A40" s="133" t="s">
        <v>67</v>
      </c>
      <c r="B40" s="118" t="s">
        <v>68</v>
      </c>
      <c r="C40" s="26" t="s">
        <v>110</v>
      </c>
      <c r="D40" s="72">
        <v>667</v>
      </c>
      <c r="E40" s="15" t="s">
        <v>39</v>
      </c>
      <c r="F40" s="17"/>
      <c r="G40" s="74" t="s">
        <v>145</v>
      </c>
      <c r="H40" s="75">
        <v>273</v>
      </c>
      <c r="I40" s="15" t="s">
        <v>39</v>
      </c>
      <c r="J40" s="17"/>
      <c r="K40" s="78" t="s">
        <v>182</v>
      </c>
      <c r="L40" s="67">
        <v>98</v>
      </c>
      <c r="M40" s="15" t="s">
        <v>39</v>
      </c>
      <c r="N40" s="17"/>
      <c r="O40" s="68" t="s">
        <v>212</v>
      </c>
      <c r="P40" s="67" t="s">
        <v>171</v>
      </c>
      <c r="Q40" s="15" t="s">
        <v>39</v>
      </c>
      <c r="R40" s="17"/>
      <c r="S40" s="68" t="s">
        <v>239</v>
      </c>
      <c r="T40" s="67">
        <v>102</v>
      </c>
      <c r="U40" s="15" t="s">
        <v>39</v>
      </c>
      <c r="V40" s="17"/>
      <c r="W40" s="68" t="s">
        <v>264</v>
      </c>
      <c r="X40" s="81">
        <v>101</v>
      </c>
      <c r="Y40" s="15" t="s">
        <v>39</v>
      </c>
      <c r="Z40" s="17"/>
      <c r="AA40" s="84" t="s">
        <v>287</v>
      </c>
      <c r="AB40" s="67">
        <v>169</v>
      </c>
      <c r="AC40" s="15" t="s">
        <v>39</v>
      </c>
      <c r="AD40" s="17"/>
      <c r="AE40" s="87" t="s">
        <v>315</v>
      </c>
    </row>
    <row r="41" spans="1:31" ht="392.25" customHeight="1">
      <c r="A41" s="134"/>
      <c r="B41" s="136"/>
      <c r="C41" s="23" t="s">
        <v>111</v>
      </c>
      <c r="D41" s="72" t="s">
        <v>147</v>
      </c>
      <c r="E41" s="15" t="s">
        <v>39</v>
      </c>
      <c r="F41" s="17"/>
      <c r="G41" s="74" t="s">
        <v>146</v>
      </c>
      <c r="H41" s="75" t="s">
        <v>184</v>
      </c>
      <c r="I41" s="15" t="s">
        <v>39</v>
      </c>
      <c r="J41" s="17"/>
      <c r="K41" s="78" t="s">
        <v>183</v>
      </c>
      <c r="L41" s="67" t="s">
        <v>214</v>
      </c>
      <c r="M41" s="15" t="s">
        <v>39</v>
      </c>
      <c r="N41" s="17"/>
      <c r="O41" s="68" t="s">
        <v>213</v>
      </c>
      <c r="P41" s="67" t="s">
        <v>240</v>
      </c>
      <c r="Q41" s="15" t="s">
        <v>39</v>
      </c>
      <c r="R41" s="17"/>
      <c r="S41" s="78" t="s">
        <v>288</v>
      </c>
      <c r="T41" s="67" t="s">
        <v>265</v>
      </c>
      <c r="U41" s="15" t="s">
        <v>39</v>
      </c>
      <c r="V41" s="17"/>
      <c r="W41" s="68" t="s">
        <v>266</v>
      </c>
      <c r="X41" s="81" t="s">
        <v>169</v>
      </c>
      <c r="Y41" s="15" t="s">
        <v>39</v>
      </c>
      <c r="Z41" s="17"/>
      <c r="AA41" s="84" t="s">
        <v>289</v>
      </c>
      <c r="AB41" s="67">
        <v>169</v>
      </c>
      <c r="AC41" s="15" t="s">
        <v>39</v>
      </c>
      <c r="AD41" s="17"/>
      <c r="AE41" s="68" t="s">
        <v>316</v>
      </c>
    </row>
    <row r="42" spans="1:31" ht="216.75" customHeight="1">
      <c r="A42" s="134"/>
      <c r="B42" s="118" t="s">
        <v>69</v>
      </c>
      <c r="C42" s="26" t="s">
        <v>86</v>
      </c>
      <c r="D42" s="95">
        <v>674</v>
      </c>
      <c r="E42" s="15" t="s">
        <v>39</v>
      </c>
      <c r="F42" s="17"/>
      <c r="G42" s="74" t="s">
        <v>148</v>
      </c>
      <c r="H42" s="95"/>
      <c r="I42" s="15"/>
      <c r="J42" s="17"/>
      <c r="K42" s="78" t="s">
        <v>185</v>
      </c>
      <c r="L42" s="95"/>
      <c r="M42" s="15"/>
      <c r="N42" s="17"/>
      <c r="O42" s="78" t="s">
        <v>89</v>
      </c>
      <c r="P42" s="95"/>
      <c r="Q42" s="15"/>
      <c r="R42" s="17"/>
      <c r="S42" s="78" t="s">
        <v>89</v>
      </c>
      <c r="T42" s="95"/>
      <c r="U42" s="15"/>
      <c r="V42" s="17"/>
      <c r="W42" s="84" t="s">
        <v>89</v>
      </c>
      <c r="X42" s="95"/>
      <c r="Y42" s="15"/>
      <c r="Z42" s="17"/>
      <c r="AA42" s="84" t="s">
        <v>89</v>
      </c>
      <c r="AB42" s="95"/>
      <c r="AC42" s="15"/>
      <c r="AD42" s="17"/>
      <c r="AE42" s="87" t="s">
        <v>91</v>
      </c>
    </row>
    <row r="43" spans="1:33" ht="409.5" customHeight="1">
      <c r="A43" s="135"/>
      <c r="B43" s="136"/>
      <c r="C43" s="26" t="s">
        <v>112</v>
      </c>
      <c r="D43" s="96"/>
      <c r="E43" s="15" t="s">
        <v>39</v>
      </c>
      <c r="F43" s="17"/>
      <c r="G43" s="74" t="s">
        <v>149</v>
      </c>
      <c r="H43" s="96"/>
      <c r="I43" s="15"/>
      <c r="J43" s="17"/>
      <c r="K43" s="78" t="s">
        <v>185</v>
      </c>
      <c r="L43" s="96"/>
      <c r="M43" s="15"/>
      <c r="N43" s="17"/>
      <c r="O43" s="68" t="s">
        <v>89</v>
      </c>
      <c r="P43" s="96"/>
      <c r="Q43" s="15"/>
      <c r="R43" s="17"/>
      <c r="S43" s="68" t="s">
        <v>89</v>
      </c>
      <c r="T43" s="96"/>
      <c r="U43" s="15"/>
      <c r="V43" s="17"/>
      <c r="W43" s="84" t="s">
        <v>89</v>
      </c>
      <c r="X43" s="96"/>
      <c r="Y43" s="15"/>
      <c r="Z43" s="17"/>
      <c r="AA43" s="84" t="s">
        <v>89</v>
      </c>
      <c r="AB43" s="96"/>
      <c r="AC43" s="15"/>
      <c r="AD43" s="17"/>
      <c r="AE43" s="71" t="s">
        <v>91</v>
      </c>
      <c r="AG43" s="52"/>
    </row>
    <row r="44" spans="1:31" ht="51.75" customHeight="1">
      <c r="A44" s="97" t="s">
        <v>9</v>
      </c>
      <c r="B44" s="141" t="s">
        <v>30</v>
      </c>
      <c r="C44" s="128" t="s">
        <v>3</v>
      </c>
      <c r="D44" s="97" t="s">
        <v>4</v>
      </c>
      <c r="E44" s="99" t="s">
        <v>5</v>
      </c>
      <c r="F44" s="100"/>
      <c r="G44" s="101" t="s">
        <v>6</v>
      </c>
      <c r="H44" s="97" t="s">
        <v>4</v>
      </c>
      <c r="I44" s="99" t="s">
        <v>5</v>
      </c>
      <c r="J44" s="100"/>
      <c r="K44" s="101" t="s">
        <v>6</v>
      </c>
      <c r="L44" s="97" t="s">
        <v>4</v>
      </c>
      <c r="M44" s="99" t="s">
        <v>5</v>
      </c>
      <c r="N44" s="100"/>
      <c r="O44" s="101" t="s">
        <v>6</v>
      </c>
      <c r="P44" s="97" t="s">
        <v>4</v>
      </c>
      <c r="Q44" s="99" t="s">
        <v>5</v>
      </c>
      <c r="R44" s="100"/>
      <c r="S44" s="101" t="s">
        <v>6</v>
      </c>
      <c r="T44" s="97" t="s">
        <v>4</v>
      </c>
      <c r="U44" s="99" t="s">
        <v>5</v>
      </c>
      <c r="V44" s="100"/>
      <c r="W44" s="101" t="s">
        <v>6</v>
      </c>
      <c r="X44" s="97" t="s">
        <v>4</v>
      </c>
      <c r="Y44" s="99" t="s">
        <v>5</v>
      </c>
      <c r="Z44" s="100"/>
      <c r="AA44" s="101" t="s">
        <v>6</v>
      </c>
      <c r="AB44" s="97" t="s">
        <v>4</v>
      </c>
      <c r="AC44" s="99" t="s">
        <v>5</v>
      </c>
      <c r="AD44" s="100"/>
      <c r="AE44" s="101" t="s">
        <v>6</v>
      </c>
    </row>
    <row r="45" spans="1:31" ht="51.75" customHeight="1">
      <c r="A45" s="98"/>
      <c r="B45" s="142"/>
      <c r="C45" s="129"/>
      <c r="D45" s="98"/>
      <c r="E45" s="16" t="s">
        <v>7</v>
      </c>
      <c r="F45" s="16" t="s">
        <v>8</v>
      </c>
      <c r="G45" s="102"/>
      <c r="H45" s="98"/>
      <c r="I45" s="16" t="s">
        <v>7</v>
      </c>
      <c r="J45" s="16" t="s">
        <v>8</v>
      </c>
      <c r="K45" s="102"/>
      <c r="L45" s="98"/>
      <c r="M45" s="16" t="s">
        <v>7</v>
      </c>
      <c r="N45" s="16" t="s">
        <v>8</v>
      </c>
      <c r="O45" s="102"/>
      <c r="P45" s="98"/>
      <c r="Q45" s="16" t="s">
        <v>7</v>
      </c>
      <c r="R45" s="16" t="s">
        <v>8</v>
      </c>
      <c r="S45" s="102"/>
      <c r="T45" s="98"/>
      <c r="U45" s="16" t="s">
        <v>7</v>
      </c>
      <c r="V45" s="16" t="s">
        <v>8</v>
      </c>
      <c r="W45" s="102"/>
      <c r="X45" s="98"/>
      <c r="Y45" s="16" t="s">
        <v>7</v>
      </c>
      <c r="Z45" s="16" t="s">
        <v>8</v>
      </c>
      <c r="AA45" s="102"/>
      <c r="AB45" s="98"/>
      <c r="AC45" s="16" t="s">
        <v>7</v>
      </c>
      <c r="AD45" s="16" t="s">
        <v>8</v>
      </c>
      <c r="AE45" s="102"/>
    </row>
    <row r="46" spans="1:31" ht="322.5" customHeight="1">
      <c r="A46" s="34" t="s">
        <v>35</v>
      </c>
      <c r="B46" s="13" t="s">
        <v>70</v>
      </c>
      <c r="C46" s="26" t="s">
        <v>113</v>
      </c>
      <c r="D46" s="38" t="s">
        <v>150</v>
      </c>
      <c r="E46" s="15" t="s">
        <v>39</v>
      </c>
      <c r="F46" s="17"/>
      <c r="G46" s="74" t="s">
        <v>151</v>
      </c>
      <c r="H46" s="38">
        <v>281</v>
      </c>
      <c r="I46" s="1" t="s">
        <v>39</v>
      </c>
      <c r="J46" s="14"/>
      <c r="K46" s="31" t="s">
        <v>186</v>
      </c>
      <c r="L46" s="38" t="s">
        <v>216</v>
      </c>
      <c r="M46" s="1" t="s">
        <v>39</v>
      </c>
      <c r="N46" s="14"/>
      <c r="O46" s="31" t="s">
        <v>215</v>
      </c>
      <c r="P46" s="38" t="s">
        <v>243</v>
      </c>
      <c r="Q46" s="1" t="s">
        <v>39</v>
      </c>
      <c r="R46" s="14"/>
      <c r="S46" s="31" t="s">
        <v>242</v>
      </c>
      <c r="T46" s="38" t="s">
        <v>161</v>
      </c>
      <c r="U46" s="1" t="s">
        <v>39</v>
      </c>
      <c r="V46" s="14"/>
      <c r="W46" s="31" t="s">
        <v>267</v>
      </c>
      <c r="X46" s="38" t="s">
        <v>161</v>
      </c>
      <c r="Y46" s="15" t="s">
        <v>39</v>
      </c>
      <c r="Z46" s="17"/>
      <c r="AA46" s="84" t="s">
        <v>290</v>
      </c>
      <c r="AB46" s="38" t="s">
        <v>303</v>
      </c>
      <c r="AC46" s="15" t="s">
        <v>39</v>
      </c>
      <c r="AD46" s="17"/>
      <c r="AE46" s="68" t="s">
        <v>317</v>
      </c>
    </row>
    <row r="47" spans="1:31" ht="172.5" customHeight="1">
      <c r="A47" s="35" t="s">
        <v>36</v>
      </c>
      <c r="B47" s="1" t="s">
        <v>71</v>
      </c>
      <c r="C47" s="26" t="s">
        <v>114</v>
      </c>
      <c r="D47" s="30" t="s">
        <v>159</v>
      </c>
      <c r="E47" s="15" t="s">
        <v>39</v>
      </c>
      <c r="F47" s="17"/>
      <c r="G47" s="31" t="s">
        <v>160</v>
      </c>
      <c r="H47" s="30" t="s">
        <v>189</v>
      </c>
      <c r="I47" s="1" t="s">
        <v>39</v>
      </c>
      <c r="J47" s="14"/>
      <c r="K47" s="31" t="s">
        <v>187</v>
      </c>
      <c r="L47" s="30" t="s">
        <v>217</v>
      </c>
      <c r="M47" s="1" t="s">
        <v>39</v>
      </c>
      <c r="N47" s="14"/>
      <c r="O47" s="31" t="s">
        <v>44</v>
      </c>
      <c r="P47" s="30" t="s">
        <v>244</v>
      </c>
      <c r="Q47" s="1" t="s">
        <v>39</v>
      </c>
      <c r="R47" s="14"/>
      <c r="S47" s="31" t="s">
        <v>44</v>
      </c>
      <c r="T47" s="30" t="s">
        <v>268</v>
      </c>
      <c r="U47" s="1" t="s">
        <v>39</v>
      </c>
      <c r="V47" s="14"/>
      <c r="W47" s="31" t="s">
        <v>44</v>
      </c>
      <c r="X47" s="30" t="s">
        <v>291</v>
      </c>
      <c r="Y47" s="15" t="s">
        <v>39</v>
      </c>
      <c r="Z47" s="17"/>
      <c r="AA47" s="31" t="s">
        <v>44</v>
      </c>
      <c r="AB47" s="30" t="s">
        <v>318</v>
      </c>
      <c r="AC47" s="15" t="s">
        <v>39</v>
      </c>
      <c r="AD47" s="17"/>
      <c r="AE47" s="31" t="s">
        <v>92</v>
      </c>
    </row>
    <row r="48" spans="1:31" ht="150" customHeight="1">
      <c r="A48" s="34" t="s">
        <v>37</v>
      </c>
      <c r="B48" s="13" t="s">
        <v>72</v>
      </c>
      <c r="C48" s="26" t="s">
        <v>115</v>
      </c>
      <c r="D48" s="30" t="s">
        <v>157</v>
      </c>
      <c r="E48" s="1" t="s">
        <v>39</v>
      </c>
      <c r="F48" s="14"/>
      <c r="G48" s="31" t="s">
        <v>158</v>
      </c>
      <c r="H48" s="30" t="s">
        <v>190</v>
      </c>
      <c r="I48" s="1" t="s">
        <v>39</v>
      </c>
      <c r="J48" s="14"/>
      <c r="K48" s="31" t="s">
        <v>188</v>
      </c>
      <c r="L48" s="30" t="s">
        <v>218</v>
      </c>
      <c r="M48" s="1" t="s">
        <v>39</v>
      </c>
      <c r="N48" s="14"/>
      <c r="O48" s="31" t="s">
        <v>75</v>
      </c>
      <c r="P48" s="30" t="s">
        <v>245</v>
      </c>
      <c r="Q48" s="1" t="s">
        <v>39</v>
      </c>
      <c r="R48" s="14"/>
      <c r="S48" s="31" t="s">
        <v>43</v>
      </c>
      <c r="T48" s="30">
        <v>124</v>
      </c>
      <c r="U48" s="1" t="s">
        <v>39</v>
      </c>
      <c r="V48" s="14"/>
      <c r="W48" s="31" t="s">
        <v>43</v>
      </c>
      <c r="X48" s="30">
        <v>117</v>
      </c>
      <c r="Y48" s="15" t="s">
        <v>39</v>
      </c>
      <c r="Z48" s="17"/>
      <c r="AA48" s="31" t="s">
        <v>43</v>
      </c>
      <c r="AB48" s="30" t="s">
        <v>319</v>
      </c>
      <c r="AC48" s="15" t="s">
        <v>39</v>
      </c>
      <c r="AD48" s="17"/>
      <c r="AE48" s="31" t="s">
        <v>43</v>
      </c>
    </row>
    <row r="49" spans="1:31" ht="377.25" customHeight="1" thickBot="1">
      <c r="A49" s="41" t="s">
        <v>38</v>
      </c>
      <c r="B49" s="42" t="s">
        <v>73</v>
      </c>
      <c r="C49" s="43" t="s">
        <v>116</v>
      </c>
      <c r="D49" s="44" t="s">
        <v>152</v>
      </c>
      <c r="E49" s="63" t="s">
        <v>39</v>
      </c>
      <c r="F49" s="64"/>
      <c r="G49" s="50" t="s">
        <v>153</v>
      </c>
      <c r="H49" s="44" t="s">
        <v>191</v>
      </c>
      <c r="I49" s="42" t="s">
        <v>39</v>
      </c>
      <c r="J49" s="45"/>
      <c r="K49" s="163" t="s">
        <v>334</v>
      </c>
      <c r="L49" s="44" t="s">
        <v>219</v>
      </c>
      <c r="M49" s="42" t="s">
        <v>39</v>
      </c>
      <c r="N49" s="45"/>
      <c r="O49" s="163" t="s">
        <v>325</v>
      </c>
      <c r="P49" s="44" t="s">
        <v>246</v>
      </c>
      <c r="Q49" s="42" t="s">
        <v>39</v>
      </c>
      <c r="R49" s="45"/>
      <c r="S49" s="163" t="s">
        <v>329</v>
      </c>
      <c r="T49" s="44" t="s">
        <v>269</v>
      </c>
      <c r="U49" s="42" t="s">
        <v>39</v>
      </c>
      <c r="V49" s="45"/>
      <c r="W49" s="163" t="s">
        <v>326</v>
      </c>
      <c r="X49" s="44" t="s">
        <v>292</v>
      </c>
      <c r="Y49" s="63" t="s">
        <v>39</v>
      </c>
      <c r="Z49" s="64"/>
      <c r="AA49" s="50" t="s">
        <v>293</v>
      </c>
      <c r="AB49" s="44">
        <v>195</v>
      </c>
      <c r="AC49" s="63" t="s">
        <v>39</v>
      </c>
      <c r="AD49" s="64"/>
      <c r="AE49" s="163" t="s">
        <v>331</v>
      </c>
    </row>
    <row r="50" spans="1:31" ht="30" customHeight="1" thickBot="1">
      <c r="A50" s="158" t="s">
        <v>320</v>
      </c>
      <c r="B50" s="159"/>
      <c r="C50" s="160"/>
      <c r="D50" s="155" t="s">
        <v>323</v>
      </c>
      <c r="E50" s="156"/>
      <c r="F50" s="156"/>
      <c r="G50" s="157"/>
      <c r="H50" s="155" t="s">
        <v>323</v>
      </c>
      <c r="I50" s="156"/>
      <c r="J50" s="156"/>
      <c r="K50" s="157"/>
      <c r="L50" s="155" t="s">
        <v>323</v>
      </c>
      <c r="M50" s="156"/>
      <c r="N50" s="156"/>
      <c r="O50" s="157"/>
      <c r="P50" s="155" t="s">
        <v>323</v>
      </c>
      <c r="Q50" s="156"/>
      <c r="R50" s="156"/>
      <c r="S50" s="157"/>
      <c r="T50" s="155" t="s">
        <v>323</v>
      </c>
      <c r="U50" s="156"/>
      <c r="V50" s="156"/>
      <c r="W50" s="157"/>
      <c r="X50" s="155" t="s">
        <v>323</v>
      </c>
      <c r="Y50" s="156"/>
      <c r="Z50" s="156"/>
      <c r="AA50" s="157"/>
      <c r="AB50" s="155" t="s">
        <v>323</v>
      </c>
      <c r="AC50" s="156"/>
      <c r="AD50" s="156"/>
      <c r="AE50" s="157"/>
    </row>
    <row r="51" spans="1:23" ht="12.75" customHeight="1">
      <c r="A51" s="123"/>
      <c r="B51" s="123"/>
      <c r="C51" s="123"/>
      <c r="H51" s="2"/>
      <c r="I51" s="2"/>
      <c r="J51" s="3"/>
      <c r="K51" s="11"/>
      <c r="L51" s="2"/>
      <c r="M51" s="2"/>
      <c r="N51" s="3"/>
      <c r="O51" s="11"/>
      <c r="P51" s="2"/>
      <c r="Q51" s="2"/>
      <c r="R51" s="3"/>
      <c r="S51" s="11"/>
      <c r="T51" s="2"/>
      <c r="U51" s="2"/>
      <c r="V51" s="3"/>
      <c r="W51" s="11"/>
    </row>
    <row r="52" spans="2:31" ht="74.25" customHeight="1">
      <c r="B52" s="161" t="s">
        <v>321</v>
      </c>
      <c r="C52" s="161"/>
      <c r="D52" s="161"/>
      <c r="E52" s="161"/>
      <c r="F52" s="161"/>
      <c r="G52" s="161"/>
      <c r="H52" s="94"/>
      <c r="I52" s="94"/>
      <c r="J52" s="94"/>
      <c r="K52" s="94"/>
      <c r="L52" s="94"/>
      <c r="M52" s="94"/>
      <c r="N52" s="94"/>
      <c r="O52" s="94"/>
      <c r="P52" s="94"/>
      <c r="Q52" s="94"/>
      <c r="R52" s="94"/>
      <c r="S52" s="94"/>
      <c r="T52" s="94"/>
      <c r="U52" s="94"/>
      <c r="V52" s="94"/>
      <c r="W52" s="94"/>
      <c r="X52" s="94"/>
      <c r="Y52" s="94"/>
      <c r="Z52" s="94"/>
      <c r="AA52" s="94"/>
      <c r="AB52" s="94"/>
      <c r="AC52" s="94"/>
      <c r="AD52" s="94"/>
      <c r="AE52" s="94"/>
    </row>
    <row r="53" spans="1:31" ht="26.25" customHeight="1">
      <c r="A53" s="89"/>
      <c r="B53" s="125"/>
      <c r="C53" s="125"/>
      <c r="D53" s="89"/>
      <c r="E53" s="89"/>
      <c r="F53" s="89"/>
      <c r="G53" s="89"/>
      <c r="H53" s="89"/>
      <c r="I53" s="89"/>
      <c r="J53" s="90"/>
      <c r="K53" s="91"/>
      <c r="L53" s="89"/>
      <c r="M53" s="89"/>
      <c r="N53" s="90"/>
      <c r="O53" s="91"/>
      <c r="P53" s="89"/>
      <c r="Q53" s="89"/>
      <c r="R53" s="90"/>
      <c r="S53" s="91"/>
      <c r="T53" s="89"/>
      <c r="U53" s="89"/>
      <c r="V53" s="90"/>
      <c r="W53" s="91"/>
      <c r="X53" s="89"/>
      <c r="Y53" s="89"/>
      <c r="Z53" s="89"/>
      <c r="AA53" s="89"/>
      <c r="AB53" s="89"/>
      <c r="AC53" s="89"/>
      <c r="AD53" s="89"/>
      <c r="AE53" s="89"/>
    </row>
    <row r="54" spans="1:31" ht="12.75" customHeight="1">
      <c r="A54" s="92"/>
      <c r="B54" s="125"/>
      <c r="C54" s="125"/>
      <c r="D54" s="89"/>
      <c r="E54" s="89"/>
      <c r="F54" s="89"/>
      <c r="G54" s="89"/>
      <c r="H54" s="89"/>
      <c r="I54" s="89"/>
      <c r="J54" s="90"/>
      <c r="K54" s="91"/>
      <c r="L54" s="89"/>
      <c r="M54" s="89"/>
      <c r="N54" s="90"/>
      <c r="O54" s="91"/>
      <c r="P54" s="89"/>
      <c r="Q54" s="89"/>
      <c r="R54" s="90"/>
      <c r="S54" s="91"/>
      <c r="T54" s="89"/>
      <c r="U54" s="89"/>
      <c r="V54" s="90"/>
      <c r="W54" s="91"/>
      <c r="X54" s="89"/>
      <c r="Y54" s="89"/>
      <c r="Z54" s="89"/>
      <c r="AA54" s="89"/>
      <c r="AB54" s="89"/>
      <c r="AC54" s="89"/>
      <c r="AD54" s="89"/>
      <c r="AE54" s="89"/>
    </row>
    <row r="55" spans="1:31" ht="12.75" customHeight="1">
      <c r="A55" s="92"/>
      <c r="B55" s="125"/>
      <c r="C55" s="125"/>
      <c r="D55" s="89"/>
      <c r="E55" s="89"/>
      <c r="F55" s="89"/>
      <c r="G55" s="89"/>
      <c r="H55" s="89"/>
      <c r="I55" s="89"/>
      <c r="J55" s="90"/>
      <c r="K55" s="91"/>
      <c r="L55" s="89"/>
      <c r="M55" s="89"/>
      <c r="N55" s="90"/>
      <c r="O55" s="91"/>
      <c r="P55" s="89"/>
      <c r="Q55" s="89"/>
      <c r="R55" s="90"/>
      <c r="S55" s="91"/>
      <c r="T55" s="89"/>
      <c r="U55" s="89"/>
      <c r="V55" s="90"/>
      <c r="W55" s="91"/>
      <c r="X55" s="89"/>
      <c r="Y55" s="89"/>
      <c r="Z55" s="89"/>
      <c r="AA55" s="89"/>
      <c r="AB55" s="89"/>
      <c r="AC55" s="89"/>
      <c r="AD55" s="89"/>
      <c r="AE55" s="89"/>
    </row>
    <row r="56" spans="1:31" ht="12.75" customHeight="1">
      <c r="A56" s="92"/>
      <c r="B56" s="125"/>
      <c r="C56" s="125"/>
      <c r="D56" s="89"/>
      <c r="E56" s="89"/>
      <c r="F56" s="89"/>
      <c r="G56" s="89"/>
      <c r="H56" s="89"/>
      <c r="I56" s="89"/>
      <c r="J56" s="90"/>
      <c r="K56" s="91"/>
      <c r="L56" s="89"/>
      <c r="M56" s="89"/>
      <c r="N56" s="90"/>
      <c r="O56" s="91"/>
      <c r="P56" s="89"/>
      <c r="Q56" s="89"/>
      <c r="R56" s="90"/>
      <c r="S56" s="91"/>
      <c r="T56" s="89"/>
      <c r="U56" s="89"/>
      <c r="V56" s="90"/>
      <c r="W56" s="91"/>
      <c r="X56" s="89"/>
      <c r="Y56" s="89"/>
      <c r="Z56" s="89"/>
      <c r="AA56" s="89"/>
      <c r="AB56" s="89"/>
      <c r="AC56" s="89"/>
      <c r="AD56" s="89"/>
      <c r="AE56" s="89"/>
    </row>
    <row r="57" spans="1:31" ht="20.25" customHeight="1">
      <c r="A57" s="92"/>
      <c r="B57" s="122"/>
      <c r="C57" s="122"/>
      <c r="D57" s="93"/>
      <c r="E57" s="93"/>
      <c r="F57" s="93"/>
      <c r="G57" s="93"/>
      <c r="H57" s="89"/>
      <c r="I57" s="89"/>
      <c r="J57" s="90"/>
      <c r="K57" s="91"/>
      <c r="L57" s="89"/>
      <c r="M57" s="89"/>
      <c r="N57" s="90"/>
      <c r="O57" s="91"/>
      <c r="P57" s="89"/>
      <c r="Q57" s="89"/>
      <c r="R57" s="90"/>
      <c r="S57" s="91"/>
      <c r="T57" s="89"/>
      <c r="U57" s="89"/>
      <c r="V57" s="90"/>
      <c r="W57" s="91"/>
      <c r="X57" s="89"/>
      <c r="Y57" s="89"/>
      <c r="Z57" s="89"/>
      <c r="AA57" s="89"/>
      <c r="AB57" s="89"/>
      <c r="AC57" s="89"/>
      <c r="AD57" s="89"/>
      <c r="AE57" s="89"/>
    </row>
    <row r="58" spans="1:31" ht="18" customHeight="1">
      <c r="A58" s="161" t="s">
        <v>322</v>
      </c>
      <c r="B58" s="161"/>
      <c r="C58" s="161"/>
      <c r="D58" s="161"/>
      <c r="E58" s="161"/>
      <c r="F58" s="161"/>
      <c r="G58" s="161"/>
      <c r="H58" s="94"/>
      <c r="I58" s="94"/>
      <c r="J58" s="94"/>
      <c r="K58" s="94"/>
      <c r="L58" s="94"/>
      <c r="M58" s="94"/>
      <c r="N58" s="94"/>
      <c r="O58" s="94"/>
      <c r="P58" s="94"/>
      <c r="Q58" s="94"/>
      <c r="R58" s="94"/>
      <c r="S58" s="94"/>
      <c r="T58" s="94"/>
      <c r="U58" s="94"/>
      <c r="V58" s="94"/>
      <c r="W58" s="94"/>
      <c r="X58" s="94"/>
      <c r="Y58" s="94"/>
      <c r="Z58" s="94"/>
      <c r="AA58" s="94"/>
      <c r="AB58" s="94"/>
      <c r="AC58" s="94"/>
      <c r="AD58" s="94"/>
      <c r="AE58" s="94"/>
    </row>
    <row r="59" spans="1:23" ht="16.5" customHeight="1">
      <c r="A59" s="8"/>
      <c r="B59" s="162" t="s">
        <v>335</v>
      </c>
      <c r="C59" s="162"/>
      <c r="D59" s="162"/>
      <c r="E59" s="162"/>
      <c r="F59" s="162"/>
      <c r="G59" s="162"/>
      <c r="H59" s="2"/>
      <c r="I59" s="2"/>
      <c r="J59" s="3"/>
      <c r="K59" s="11"/>
      <c r="L59" s="2"/>
      <c r="M59" s="2"/>
      <c r="N59" s="3"/>
      <c r="O59" s="11"/>
      <c r="P59" s="2"/>
      <c r="Q59" s="2"/>
      <c r="R59" s="3"/>
      <c r="S59" s="11"/>
      <c r="T59" s="2"/>
      <c r="U59" s="2"/>
      <c r="V59" s="3"/>
      <c r="W59" s="11"/>
    </row>
    <row r="60" spans="1:23" ht="12.75" customHeight="1">
      <c r="A60" s="4"/>
      <c r="B60" s="127"/>
      <c r="C60" s="127"/>
      <c r="H60" s="3"/>
      <c r="I60" s="3"/>
      <c r="J60" s="3"/>
      <c r="K60" s="11"/>
      <c r="L60" s="3"/>
      <c r="M60" s="3"/>
      <c r="N60" s="3"/>
      <c r="O60" s="11"/>
      <c r="P60" s="3"/>
      <c r="Q60" s="3"/>
      <c r="R60" s="3"/>
      <c r="S60" s="11"/>
      <c r="T60" s="3"/>
      <c r="U60" s="3"/>
      <c r="V60" s="3"/>
      <c r="W60" s="11"/>
    </row>
    <row r="61" spans="1:23" ht="12.75" customHeight="1">
      <c r="A61" s="4"/>
      <c r="B61" s="130"/>
      <c r="C61" s="130"/>
      <c r="H61" s="3"/>
      <c r="I61" s="3"/>
      <c r="J61" s="3"/>
      <c r="K61" s="11"/>
      <c r="L61" s="3"/>
      <c r="M61" s="3"/>
      <c r="N61" s="3"/>
      <c r="O61" s="11"/>
      <c r="P61" s="3"/>
      <c r="Q61" s="3"/>
      <c r="R61" s="3"/>
      <c r="S61" s="11"/>
      <c r="T61" s="3"/>
      <c r="U61" s="3"/>
      <c r="V61" s="3"/>
      <c r="W61" s="11"/>
    </row>
    <row r="62" spans="1:23" ht="12.75" customHeight="1">
      <c r="A62" s="4"/>
      <c r="B62" s="130"/>
      <c r="C62" s="130"/>
      <c r="H62" s="3"/>
      <c r="I62" s="3"/>
      <c r="J62" s="3"/>
      <c r="K62" s="11"/>
      <c r="L62" s="3"/>
      <c r="M62" s="3"/>
      <c r="N62" s="3"/>
      <c r="O62" s="11"/>
      <c r="P62" s="3"/>
      <c r="Q62" s="3"/>
      <c r="R62" s="3"/>
      <c r="S62" s="11"/>
      <c r="T62" s="3"/>
      <c r="U62" s="3"/>
      <c r="V62" s="3"/>
      <c r="W62" s="11"/>
    </row>
    <row r="63" spans="1:23" ht="12.75" customHeight="1">
      <c r="A63" s="4"/>
      <c r="B63" s="130"/>
      <c r="C63" s="130"/>
      <c r="H63" s="3"/>
      <c r="I63" s="3"/>
      <c r="J63" s="3"/>
      <c r="K63" s="11"/>
      <c r="L63" s="3"/>
      <c r="M63" s="3"/>
      <c r="N63" s="3"/>
      <c r="O63" s="11"/>
      <c r="P63" s="3"/>
      <c r="Q63" s="3"/>
      <c r="R63" s="3"/>
      <c r="S63" s="11"/>
      <c r="T63" s="3"/>
      <c r="U63" s="3"/>
      <c r="V63" s="3"/>
      <c r="W63" s="11"/>
    </row>
    <row r="64" spans="1:23" ht="12.75" customHeight="1">
      <c r="A64" s="3"/>
      <c r="B64" s="5"/>
      <c r="C64" s="6"/>
      <c r="H64" s="3"/>
      <c r="I64" s="3"/>
      <c r="J64" s="3"/>
      <c r="K64" s="11"/>
      <c r="L64" s="3"/>
      <c r="M64" s="3"/>
      <c r="N64" s="3"/>
      <c r="O64" s="11"/>
      <c r="P64" s="3"/>
      <c r="Q64" s="3"/>
      <c r="R64" s="3"/>
      <c r="S64" s="11"/>
      <c r="T64" s="3"/>
      <c r="U64" s="3"/>
      <c r="V64" s="3"/>
      <c r="W64" s="11"/>
    </row>
    <row r="65" spans="1:23" ht="12.75">
      <c r="A65" s="131"/>
      <c r="B65" s="131"/>
      <c r="C65" s="131"/>
      <c r="H65" s="3"/>
      <c r="I65" s="3"/>
      <c r="J65" s="3"/>
      <c r="K65" s="11"/>
      <c r="L65" s="3"/>
      <c r="M65" s="3"/>
      <c r="N65" s="3"/>
      <c r="O65" s="11"/>
      <c r="P65" s="3"/>
      <c r="Q65" s="3"/>
      <c r="R65" s="3"/>
      <c r="S65" s="11"/>
      <c r="T65" s="3"/>
      <c r="U65" s="3"/>
      <c r="V65" s="3"/>
      <c r="W65" s="11"/>
    </row>
    <row r="66" spans="1:23" ht="12.75" customHeight="1">
      <c r="A66" s="3"/>
      <c r="B66" s="5"/>
      <c r="C66" s="6"/>
      <c r="H66" s="3"/>
      <c r="I66" s="3"/>
      <c r="J66" s="3"/>
      <c r="K66" s="11"/>
      <c r="L66" s="3"/>
      <c r="M66" s="3"/>
      <c r="N66" s="3"/>
      <c r="O66" s="11"/>
      <c r="P66" s="3"/>
      <c r="Q66" s="3"/>
      <c r="R66" s="3"/>
      <c r="S66" s="11"/>
      <c r="T66" s="3"/>
      <c r="U66" s="3"/>
      <c r="V66" s="3"/>
      <c r="W66" s="11"/>
    </row>
    <row r="67" spans="1:23" ht="25.5" customHeight="1">
      <c r="A67" s="9"/>
      <c r="B67" s="132"/>
      <c r="C67" s="132"/>
      <c r="H67" s="3"/>
      <c r="I67" s="3"/>
      <c r="J67" s="3"/>
      <c r="K67" s="11"/>
      <c r="L67" s="3"/>
      <c r="M67" s="3"/>
      <c r="N67" s="3"/>
      <c r="O67" s="11"/>
      <c r="P67" s="3"/>
      <c r="Q67" s="3"/>
      <c r="R67" s="3"/>
      <c r="S67" s="11"/>
      <c r="T67" s="3"/>
      <c r="U67" s="3"/>
      <c r="V67" s="3"/>
      <c r="W67" s="11"/>
    </row>
    <row r="68" spans="1:23" ht="25.5" customHeight="1">
      <c r="A68" s="9"/>
      <c r="B68" s="126"/>
      <c r="C68" s="126"/>
      <c r="H68" s="3"/>
      <c r="I68" s="3"/>
      <c r="J68" s="3"/>
      <c r="K68" s="11"/>
      <c r="L68" s="3"/>
      <c r="M68" s="3"/>
      <c r="N68" s="3"/>
      <c r="O68" s="11"/>
      <c r="P68" s="3"/>
      <c r="Q68" s="3"/>
      <c r="R68" s="3"/>
      <c r="S68" s="11"/>
      <c r="T68" s="3"/>
      <c r="U68" s="3"/>
      <c r="V68" s="3"/>
      <c r="W68" s="11"/>
    </row>
    <row r="69" spans="1:23" ht="25.5" customHeight="1">
      <c r="A69" s="9"/>
      <c r="B69" s="126"/>
      <c r="C69" s="126"/>
      <c r="I69" s="3"/>
      <c r="J69" s="3"/>
      <c r="K69" s="11"/>
      <c r="L69" s="3"/>
      <c r="M69" s="3"/>
      <c r="N69" s="3"/>
      <c r="O69" s="11"/>
      <c r="P69" s="3"/>
      <c r="Q69" s="3"/>
      <c r="R69" s="3"/>
      <c r="S69" s="11"/>
      <c r="T69" s="3"/>
      <c r="U69" s="3"/>
      <c r="V69" s="3"/>
      <c r="W69" s="11"/>
    </row>
    <row r="70" spans="1:23" ht="25.5" customHeight="1">
      <c r="A70" s="9"/>
      <c r="B70" s="126"/>
      <c r="C70" s="126"/>
      <c r="H70" s="3"/>
      <c r="I70" s="3"/>
      <c r="J70" s="3"/>
      <c r="K70" s="11"/>
      <c r="L70" s="3"/>
      <c r="M70" s="3"/>
      <c r="N70" s="3"/>
      <c r="O70" s="11"/>
      <c r="P70" s="3"/>
      <c r="Q70" s="3"/>
      <c r="R70" s="3"/>
      <c r="S70" s="11"/>
      <c r="T70" s="3"/>
      <c r="U70" s="3"/>
      <c r="V70" s="3"/>
      <c r="W70" s="11"/>
    </row>
    <row r="71" spans="1:23" ht="25.5" customHeight="1">
      <c r="A71" s="9"/>
      <c r="B71" s="126"/>
      <c r="C71" s="126"/>
      <c r="H71" s="3"/>
      <c r="I71" s="3"/>
      <c r="J71" s="3"/>
      <c r="K71" s="11"/>
      <c r="L71" s="3"/>
      <c r="M71" s="3"/>
      <c r="N71" s="3"/>
      <c r="O71" s="11"/>
      <c r="P71" s="3"/>
      <c r="Q71" s="3"/>
      <c r="R71" s="3"/>
      <c r="S71" s="11"/>
      <c r="T71" s="3"/>
      <c r="U71" s="3"/>
      <c r="V71" s="3"/>
      <c r="W71" s="11"/>
    </row>
    <row r="72" spans="1:3" ht="25.5" customHeight="1">
      <c r="A72" s="10"/>
      <c r="B72" s="124"/>
      <c r="C72" s="124"/>
    </row>
    <row r="73" spans="1:3" ht="25.5" customHeight="1">
      <c r="A73" s="10"/>
      <c r="B73" s="124"/>
      <c r="C73" s="124"/>
    </row>
    <row r="74" spans="1:3" ht="12.75" customHeight="1">
      <c r="A74" s="10"/>
      <c r="B74" s="124"/>
      <c r="C74" s="124"/>
    </row>
    <row r="75" spans="1:3" ht="25.5" customHeight="1">
      <c r="A75" s="10"/>
      <c r="B75" s="10"/>
      <c r="C75" s="10"/>
    </row>
    <row r="76" spans="1:3" ht="25.5" customHeight="1">
      <c r="A76" s="10"/>
      <c r="B76" s="10"/>
      <c r="C76" s="10"/>
    </row>
    <row r="77" spans="1:3" ht="25.5" customHeight="1">
      <c r="A77" s="10"/>
      <c r="B77" s="10"/>
      <c r="C77" s="10"/>
    </row>
    <row r="78" spans="1:3" ht="12.75" customHeight="1">
      <c r="A78" s="10"/>
      <c r="B78" s="10"/>
      <c r="C78" s="10"/>
    </row>
  </sheetData>
  <sheetProtection/>
  <mergeCells count="295">
    <mergeCell ref="AB50:AE50"/>
    <mergeCell ref="A50:C50"/>
    <mergeCell ref="D50:G50"/>
    <mergeCell ref="A58:G58"/>
    <mergeCell ref="B52:G52"/>
    <mergeCell ref="B59:G59"/>
    <mergeCell ref="H50:K50"/>
    <mergeCell ref="L50:O50"/>
    <mergeCell ref="P50:S50"/>
    <mergeCell ref="T50:W50"/>
    <mergeCell ref="X50:AA50"/>
    <mergeCell ref="H14:H15"/>
    <mergeCell ref="M44:N44"/>
    <mergeCell ref="O44:O45"/>
    <mergeCell ref="P5:S5"/>
    <mergeCell ref="P6:P7"/>
    <mergeCell ref="Q6:R6"/>
    <mergeCell ref="S6:S7"/>
    <mergeCell ref="P9:P10"/>
    <mergeCell ref="Q9:Q10"/>
    <mergeCell ref="R9:R10"/>
    <mergeCell ref="S9:S10"/>
    <mergeCell ref="M29:N29"/>
    <mergeCell ref="O29:O30"/>
    <mergeCell ref="L31:L36"/>
    <mergeCell ref="O31:O32"/>
    <mergeCell ref="O20:O21"/>
    <mergeCell ref="P20:P21"/>
    <mergeCell ref="Q20:Q21"/>
    <mergeCell ref="R20:R21"/>
    <mergeCell ref="L38:L39"/>
    <mergeCell ref="M38:N38"/>
    <mergeCell ref="O38:O39"/>
    <mergeCell ref="N9:N10"/>
    <mergeCell ref="M18:M19"/>
    <mergeCell ref="N18:N19"/>
    <mergeCell ref="O18:O19"/>
    <mergeCell ref="L20:L21"/>
    <mergeCell ref="M20:M21"/>
    <mergeCell ref="N20:N21"/>
    <mergeCell ref="H42:H43"/>
    <mergeCell ref="H44:H45"/>
    <mergeCell ref="I44:J44"/>
    <mergeCell ref="K44:K45"/>
    <mergeCell ref="L5:O5"/>
    <mergeCell ref="L6:L7"/>
    <mergeCell ref="M6:N6"/>
    <mergeCell ref="O6:O7"/>
    <mergeCell ref="L9:L10"/>
    <mergeCell ref="M9:M10"/>
    <mergeCell ref="H29:H30"/>
    <mergeCell ref="I29:J29"/>
    <mergeCell ref="K29:K30"/>
    <mergeCell ref="H31:H36"/>
    <mergeCell ref="K31:K32"/>
    <mergeCell ref="H38:H39"/>
    <mergeCell ref="I38:J38"/>
    <mergeCell ref="K38:K39"/>
    <mergeCell ref="H18:H19"/>
    <mergeCell ref="I18:I19"/>
    <mergeCell ref="J18:J19"/>
    <mergeCell ref="K18:K19"/>
    <mergeCell ref="H20:H21"/>
    <mergeCell ref="I20:I21"/>
    <mergeCell ref="J20:J21"/>
    <mergeCell ref="K20:K21"/>
    <mergeCell ref="I6:J6"/>
    <mergeCell ref="K6:K7"/>
    <mergeCell ref="H9:H10"/>
    <mergeCell ref="I9:I10"/>
    <mergeCell ref="J9:J10"/>
    <mergeCell ref="K9:K10"/>
    <mergeCell ref="AB11:AB12"/>
    <mergeCell ref="AC11:AC12"/>
    <mergeCell ref="AD11:AD12"/>
    <mergeCell ref="AE11:AE12"/>
    <mergeCell ref="A9:A12"/>
    <mergeCell ref="B9:B12"/>
    <mergeCell ref="AC9:AC10"/>
    <mergeCell ref="C9:C10"/>
    <mergeCell ref="AE9:AE10"/>
    <mergeCell ref="AD9:AD10"/>
    <mergeCell ref="AB9:AB10"/>
    <mergeCell ref="T9:T10"/>
    <mergeCell ref="P16:P17"/>
    <mergeCell ref="Q16:Q17"/>
    <mergeCell ref="R16:R17"/>
    <mergeCell ref="S16:S17"/>
    <mergeCell ref="W9:W10"/>
    <mergeCell ref="U16:U17"/>
    <mergeCell ref="V16:V17"/>
    <mergeCell ref="X11:X12"/>
    <mergeCell ref="P18:P19"/>
    <mergeCell ref="Q18:Q19"/>
    <mergeCell ref="R18:R19"/>
    <mergeCell ref="S18:S19"/>
    <mergeCell ref="V18:V19"/>
    <mergeCell ref="W18:W19"/>
    <mergeCell ref="U6:V6"/>
    <mergeCell ref="W6:W7"/>
    <mergeCell ref="W16:W17"/>
    <mergeCell ref="T16:T17"/>
    <mergeCell ref="T18:T19"/>
    <mergeCell ref="U18:U19"/>
    <mergeCell ref="T6:T7"/>
    <mergeCell ref="U9:U10"/>
    <mergeCell ref="V9:V10"/>
    <mergeCell ref="AB5:AE5"/>
    <mergeCell ref="A2:AE2"/>
    <mergeCell ref="A3:AE3"/>
    <mergeCell ref="A4:AE4"/>
    <mergeCell ref="A5:C5"/>
    <mergeCell ref="A6:A7"/>
    <mergeCell ref="C6:C7"/>
    <mergeCell ref="T5:W5"/>
    <mergeCell ref="H5:K5"/>
    <mergeCell ref="H6:H7"/>
    <mergeCell ref="C29:C30"/>
    <mergeCell ref="C44:C45"/>
    <mergeCell ref="P31:P36"/>
    <mergeCell ref="S31:S32"/>
    <mergeCell ref="P38:P39"/>
    <mergeCell ref="Q38:R38"/>
    <mergeCell ref="S38:S39"/>
    <mergeCell ref="P42:P43"/>
    <mergeCell ref="P29:P30"/>
    <mergeCell ref="S29:S30"/>
    <mergeCell ref="P44:P45"/>
    <mergeCell ref="Q44:R44"/>
    <mergeCell ref="S44:S45"/>
    <mergeCell ref="S20:S21"/>
    <mergeCell ref="Q29:R29"/>
    <mergeCell ref="T20:T21"/>
    <mergeCell ref="T38:T39"/>
    <mergeCell ref="U20:U21"/>
    <mergeCell ref="A16:A17"/>
    <mergeCell ref="O9:O10"/>
    <mergeCell ref="L16:L17"/>
    <mergeCell ref="M16:M17"/>
    <mergeCell ref="N16:N17"/>
    <mergeCell ref="O16:O17"/>
    <mergeCell ref="H16:H17"/>
    <mergeCell ref="I16:I17"/>
    <mergeCell ref="J16:J17"/>
    <mergeCell ref="K16:K17"/>
    <mergeCell ref="B61:C61"/>
    <mergeCell ref="B62:C62"/>
    <mergeCell ref="A20:A21"/>
    <mergeCell ref="B20:B21"/>
    <mergeCell ref="B31:B36"/>
    <mergeCell ref="A31:A36"/>
    <mergeCell ref="B42:B43"/>
    <mergeCell ref="B56:C56"/>
    <mergeCell ref="B38:B39"/>
    <mergeCell ref="B18:B19"/>
    <mergeCell ref="A40:A43"/>
    <mergeCell ref="L18:L19"/>
    <mergeCell ref="L29:L30"/>
    <mergeCell ref="L42:L43"/>
    <mergeCell ref="L44:L45"/>
    <mergeCell ref="A29:A30"/>
    <mergeCell ref="A38:A39"/>
    <mergeCell ref="B40:B41"/>
    <mergeCell ref="B44:B45"/>
    <mergeCell ref="C38:C39"/>
    <mergeCell ref="B74:C74"/>
    <mergeCell ref="B72:C72"/>
    <mergeCell ref="B63:C63"/>
    <mergeCell ref="A65:C65"/>
    <mergeCell ref="B67:C67"/>
    <mergeCell ref="B68:C68"/>
    <mergeCell ref="B69:C69"/>
    <mergeCell ref="B70:C70"/>
    <mergeCell ref="A44:A45"/>
    <mergeCell ref="B16:B17"/>
    <mergeCell ref="A18:A19"/>
    <mergeCell ref="B57:C57"/>
    <mergeCell ref="A51:C51"/>
    <mergeCell ref="B73:C73"/>
    <mergeCell ref="B53:C53"/>
    <mergeCell ref="B54:C54"/>
    <mergeCell ref="B55:C55"/>
    <mergeCell ref="B71:C71"/>
    <mergeCell ref="B60:C60"/>
    <mergeCell ref="AE38:AE39"/>
    <mergeCell ref="AB18:AB19"/>
    <mergeCell ref="AC18:AC19"/>
    <mergeCell ref="AB6:AB7"/>
    <mergeCell ref="AC6:AD6"/>
    <mergeCell ref="AE6:AE7"/>
    <mergeCell ref="AB16:AB17"/>
    <mergeCell ref="AC16:AC17"/>
    <mergeCell ref="AD16:AD17"/>
    <mergeCell ref="AE16:AE17"/>
    <mergeCell ref="AD18:AD19"/>
    <mergeCell ref="AE18:AE19"/>
    <mergeCell ref="AB20:AB21"/>
    <mergeCell ref="AC20:AC21"/>
    <mergeCell ref="AD20:AD21"/>
    <mergeCell ref="AB31:AB36"/>
    <mergeCell ref="AE20:AE21"/>
    <mergeCell ref="AB44:AB45"/>
    <mergeCell ref="AC44:AD44"/>
    <mergeCell ref="AE44:AE45"/>
    <mergeCell ref="AB42:AB43"/>
    <mergeCell ref="AB29:AB30"/>
    <mergeCell ref="AC29:AD29"/>
    <mergeCell ref="AE29:AE30"/>
    <mergeCell ref="AE31:AE32"/>
    <mergeCell ref="AB38:AB39"/>
    <mergeCell ref="AC38:AD38"/>
    <mergeCell ref="V20:V21"/>
    <mergeCell ref="W20:W21"/>
    <mergeCell ref="T29:T30"/>
    <mergeCell ref="U29:V29"/>
    <mergeCell ref="W29:W30"/>
    <mergeCell ref="T44:T45"/>
    <mergeCell ref="U44:V44"/>
    <mergeCell ref="W44:W45"/>
    <mergeCell ref="T31:T36"/>
    <mergeCell ref="W31:W32"/>
    <mergeCell ref="U38:V38"/>
    <mergeCell ref="W38:W39"/>
    <mergeCell ref="T42:T43"/>
    <mergeCell ref="D5:G5"/>
    <mergeCell ref="D6:D7"/>
    <mergeCell ref="E6:F6"/>
    <mergeCell ref="G6:G7"/>
    <mergeCell ref="D9:D10"/>
    <mergeCell ref="E9:E10"/>
    <mergeCell ref="F9:F10"/>
    <mergeCell ref="G9:G10"/>
    <mergeCell ref="D11:D12"/>
    <mergeCell ref="E11:E12"/>
    <mergeCell ref="F11:F12"/>
    <mergeCell ref="G11:G12"/>
    <mergeCell ref="D16:D17"/>
    <mergeCell ref="E16:E17"/>
    <mergeCell ref="F16:F17"/>
    <mergeCell ref="G16:G17"/>
    <mergeCell ref="D18:D19"/>
    <mergeCell ref="E18:E19"/>
    <mergeCell ref="F18:F19"/>
    <mergeCell ref="G18:G19"/>
    <mergeCell ref="D20:D21"/>
    <mergeCell ref="E20:E21"/>
    <mergeCell ref="F20:F21"/>
    <mergeCell ref="G20:G21"/>
    <mergeCell ref="D29:D30"/>
    <mergeCell ref="E29:F29"/>
    <mergeCell ref="G29:G30"/>
    <mergeCell ref="D44:D45"/>
    <mergeCell ref="E44:F44"/>
    <mergeCell ref="G44:G45"/>
    <mergeCell ref="D31:D36"/>
    <mergeCell ref="G31:G32"/>
    <mergeCell ref="D38:D39"/>
    <mergeCell ref="E38:F38"/>
    <mergeCell ref="G38:G39"/>
    <mergeCell ref="D42:D43"/>
    <mergeCell ref="X5:AA5"/>
    <mergeCell ref="X6:X7"/>
    <mergeCell ref="Y6:Z6"/>
    <mergeCell ref="AA6:AA7"/>
    <mergeCell ref="X9:X10"/>
    <mergeCell ref="Y9:Y10"/>
    <mergeCell ref="Z9:Z10"/>
    <mergeCell ref="AA9:AA10"/>
    <mergeCell ref="Y11:Y12"/>
    <mergeCell ref="Z11:Z12"/>
    <mergeCell ref="AA11:AA12"/>
    <mergeCell ref="X16:X17"/>
    <mergeCell ref="Y16:Y17"/>
    <mergeCell ref="Z16:Z17"/>
    <mergeCell ref="AA16:AA17"/>
    <mergeCell ref="Y38:Z38"/>
    <mergeCell ref="AA38:AA39"/>
    <mergeCell ref="X18:X19"/>
    <mergeCell ref="Y18:Y19"/>
    <mergeCell ref="Z18:Z19"/>
    <mergeCell ref="AA18:AA19"/>
    <mergeCell ref="X20:X21"/>
    <mergeCell ref="Y20:Y21"/>
    <mergeCell ref="Z20:Z21"/>
    <mergeCell ref="AA20:AA21"/>
    <mergeCell ref="X42:X43"/>
    <mergeCell ref="X44:X45"/>
    <mergeCell ref="Y44:Z44"/>
    <mergeCell ref="AA44:AA45"/>
    <mergeCell ref="X29:X30"/>
    <mergeCell ref="Y29:Z29"/>
    <mergeCell ref="AA29:AA30"/>
    <mergeCell ref="X31:X36"/>
    <mergeCell ref="AA31:AA32"/>
    <mergeCell ref="X38:X39"/>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2021-02-15T14:49:31Z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