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UD\0000 Acred_ComSocial_PlanCont\Estudio 2_DOTACION\ESTUDIOS\ANEXOS\"/>
    </mc:Choice>
  </mc:AlternateContent>
  <xr:revisionPtr revIDLastSave="0" documentId="13_ncr:1_{2542CC88-8D8F-47E0-AE7A-DF291D27AF31}" xr6:coauthVersionLast="47" xr6:coauthVersionMax="47" xr10:uidLastSave="{00000000-0000-0000-0000-000000000000}"/>
  <bookViews>
    <workbookView xWindow="-120" yWindow="-120" windowWidth="20730" windowHeight="11310" xr2:uid="{00000000-000D-0000-FFFF-FFFF00000000}"/>
  </bookViews>
  <sheets>
    <sheet name="ANEXO 3" sheetId="3" r:id="rId1"/>
  </sheets>
  <definedNames>
    <definedName name="_xlnm.Print_Area" localSheetId="0">'ANEXO 3'!$B$1:$N$62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3" l="1"/>
  <c r="E45" i="3"/>
  <c r="E44" i="3"/>
  <c r="E43" i="3"/>
  <c r="E42" i="3"/>
  <c r="E41" i="3"/>
  <c r="E40" i="3"/>
  <c r="E39" i="3"/>
  <c r="E38" i="3"/>
  <c r="E37" i="3"/>
  <c r="E36" i="3"/>
  <c r="E8" i="3"/>
  <c r="G8" i="3" s="1"/>
  <c r="E22" i="3"/>
  <c r="G22" i="3" s="1"/>
  <c r="E21" i="3"/>
  <c r="E20" i="3"/>
  <c r="E19" i="3"/>
  <c r="G19" i="3" s="1"/>
  <c r="E18" i="3"/>
  <c r="G18" i="3" s="1"/>
  <c r="E17" i="3"/>
  <c r="G17" i="3" s="1"/>
  <c r="E16" i="3"/>
  <c r="G16" i="3" s="1"/>
  <c r="E15" i="3"/>
  <c r="G15" i="3" s="1"/>
  <c r="E14" i="3"/>
  <c r="G14" i="3" s="1"/>
  <c r="E13" i="3"/>
  <c r="G13" i="3" s="1"/>
  <c r="E12" i="3"/>
  <c r="E11" i="3"/>
  <c r="G11" i="3" s="1"/>
  <c r="E10" i="3"/>
  <c r="G10" i="3" s="1"/>
  <c r="E9" i="3"/>
  <c r="G9" i="3" s="1"/>
  <c r="E29" i="3"/>
  <c r="E28" i="3"/>
  <c r="E27" i="3"/>
  <c r="G27" i="3" s="1"/>
  <c r="E25" i="3"/>
  <c r="G25" i="3" s="1"/>
  <c r="E26" i="3"/>
  <c r="G26" i="3" s="1"/>
  <c r="G29" i="3"/>
  <c r="G28" i="3"/>
  <c r="G21" i="3"/>
  <c r="G20" i="3"/>
  <c r="G12" i="3"/>
  <c r="G23" i="3" l="1"/>
  <c r="G30" i="3"/>
  <c r="G31" i="3" l="1"/>
  <c r="G48" i="3" s="1"/>
  <c r="G50" i="3" s="1"/>
  <c r="G52" i="3" s="1"/>
</calcChain>
</file>

<file path=xl/sharedStrings.xml><?xml version="1.0" encoding="utf-8"?>
<sst xmlns="http://schemas.openxmlformats.org/spreadsheetml/2006/main" count="110" uniqueCount="67">
  <si>
    <t>CANT</t>
  </si>
  <si>
    <t>UN</t>
  </si>
  <si>
    <t>VR UNITARIO</t>
  </si>
  <si>
    <t>VR TOTAL</t>
  </si>
  <si>
    <t>Nombre o Razón Social del proponente: __________________</t>
  </si>
  <si>
    <t>NIT:________________________________________________</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</si>
  <si>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</si>
  <si>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</si>
  <si>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</si>
  <si>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</si>
  <si>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</si>
  <si>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</si>
  <si>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NOTAS</t>
  </si>
  <si>
    <t>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en los pliegos de condiciones y conforme a las condiciones y cantidades, previstos para tal efecto, precio que se discrimina así:</t>
  </si>
  <si>
    <t>ITEM</t>
  </si>
  <si>
    <t>1. MOBILIARIO</t>
  </si>
  <si>
    <t>SILLAS OPERATIVAS. Revisar, Anexo Técnico 1.1 Especificaciones técnicas Mobiliario y Planos de amueblamiento y mobiliario.</t>
  </si>
  <si>
    <t>SILLAS INTERLOCUTORAS. Revisar, Anexo Técnico 1.1 Especificaciones técnicas Mobiliario y Planos de amueblamiento y mobiliario.</t>
  </si>
  <si>
    <t>SILLAS INTERLOCUTORAS PARA EXTERIORES. Revisar, Anexo Técnico 1.1 Especificaciones técnicas Mobiliario y Planos de amueblamiento y mobiliario.</t>
  </si>
  <si>
    <t>MESA DE TRABAJO Y REUNIONES PARA 10 PERSONAS. Revisar, Anexo Técnico 1.1 Especificaciones técnicas Mobiliario y Planos de amueblamiento y mobiliario.</t>
  </si>
  <si>
    <t>MESA DE TRABAJO Y REUNIONES PARA 4 PERSONAS. Revisar, Anexo Técnico 1.1 Especificaciones técnicas Mobiliario y Planos de amueblamiento y mobiliario.</t>
  </si>
  <si>
    <t>MESA CIRCULAR Ø 110cm. Revisar, Anexo Técnico 1.1 Especificaciones técnicas Mobiliario y Planos de amueblamiento y mobiliario.</t>
  </si>
  <si>
    <t>TABLERO BLANCO 120cm X 120cm. Revisar, Anexo Técnico 1.1 Especificaciones técnicas Mobiliario y Planos de amueblamiento y mobiliario.</t>
  </si>
  <si>
    <t>PUESTO DE TRABAJO 150cm X 75cm. Revisar, Anexo Técnico 1.1 Especificaciones técnicas Mobiliario y Planos de amueblamiento y mobiliario.</t>
  </si>
  <si>
    <t>MUEBLE DE ALMACENAMIENTO 180cm X 45cm X 120cm (altura). Revisar, Anexo Técnico 1.1 Especificaciones técnicas Mobiliario y Planos de amueblamiento y mobiliario.</t>
  </si>
  <si>
    <t>MÓDULO DE TRABAJO COLECTIVO A . Revisar, Anexo Técnico 1.1 Especificaciones técnicas Mobiliario y Planos de amueblamiento y mobiliario.</t>
  </si>
  <si>
    <t>MÓDULO DE TRABAJO COLECTIVO B. Revisar, Anexo Técnico 1.1 Especificaciones técnicas Mobiliario y Planos de amueblamiento y mobiliario.</t>
  </si>
  <si>
    <t>MÓDULO DE TRABAJO COLECTIVO C. Revisar, Anexo Técnico 1.1 Especificaciones técnicas Mobiliario y Planos de amueblamiento y mobiliario.</t>
  </si>
  <si>
    <t>TRATAMIENTO DE ABSORCIÓN ACÚSTICA 1 (120cm x 120cm). Revisar, Anexo Técnico 1.1 Especificaciones técnicas Mobiliario y Planos de amueblamiento y mobiliario.</t>
  </si>
  <si>
    <t>TRATAMIENTO DE ABSORCIÓN ACÚSTICA 2 (120cm x 60cm). Revisar, Anexo Técnico 1.1 Especificaciones técnicas Mobiliario y Planos de amueblamiento y mobiliario.</t>
  </si>
  <si>
    <t>TRATAMIENTO DE ABSORCIÓN ACÚSTICA 3 (100cm x 100cm). Revisar, Anexo Técnico 1.1 Especificaciones técnicas Mobiliario y Planos de amueblamiento y mobiliario.</t>
  </si>
  <si>
    <t>2. SEÑALIZACIÓN</t>
  </si>
  <si>
    <t>MI-06. Revisar, Anexo Técnico 1.1 Especificaciones técnicas Mobiliario</t>
  </si>
  <si>
    <t>MI-09. Revisar, Anexo Técnico 1.1 Especificaciones técnicas Mobiliario</t>
  </si>
  <si>
    <t>MI-10. Revisar, Anexo Técnico 1.1 Especificaciones técnicas Mobiliario</t>
  </si>
  <si>
    <t>SE-07. Revisar, Anexo Técnico 1.1 Especificaciones técnicas Mobiliario</t>
  </si>
  <si>
    <t>SE-08. Revisar, Anexo Técnico 1.1 Especificaciones técnicas Mobiliario</t>
  </si>
  <si>
    <t>DESCRIPCIÓN</t>
  </si>
  <si>
    <t>Bosa</t>
  </si>
  <si>
    <t>Macarena A</t>
  </si>
  <si>
    <t>Vivero</t>
  </si>
  <si>
    <t>Vivero Bienestar</t>
  </si>
  <si>
    <t>Egresados</t>
  </si>
  <si>
    <t>TOTALMOBILIARIO</t>
  </si>
  <si>
    <t>TOTAL SEÑALIZACIÓN</t>
  </si>
  <si>
    <t>SEDE A SUMINISTRA EL MOBILIARIO</t>
  </si>
  <si>
    <t>Espacios del programa de desarrollo integral liderado por la coordinación</t>
  </si>
  <si>
    <t>SUB TOTAL (MOBILIARIO + SEÑALIZACIÓN) PARA Espacios del programa de desarrollo integral liderado por la coordinación</t>
  </si>
  <si>
    <t>A.1. MOBILIARIO</t>
  </si>
  <si>
    <r>
      <rPr>
        <b/>
        <sz val="10"/>
        <rFont val="Arial Narrow"/>
        <family val="2"/>
      </rPr>
      <t>[MA-R-110160] Mesa auxiliar de reuniones</t>
    </r>
    <r>
      <rPr>
        <sz val="10"/>
        <rFont val="Arial Narrow"/>
        <family val="2"/>
      </rPr>
      <t xml:space="preserve">: Mesa de reuniones dimensiones generales 1,10M X 1,60M X 0,73M NIVELADORES En poli estireno H: 5mm con soporte roscado de Ø1'' con seguro y espárrago. Longitud mínima de 50mm. Color blanco o gris. Anillo interno de soldadura 60XX. Sistema conformado por patas y paral(es) transversal(es) en perfilería cuadrada (2''X2'') ASTM A500 Grado C (Cal.16). Uniones en soldadura de proyección reforzada aplicada mediante puntos y cordones pulidos, en partes no visibles de la forma exterior. Ensamble con superficie mediante platinas de soporte soldadas a la estructura y tornillos ajustados a los insertos metálicos en el aglomerado.  Acabado en pintura electrostática epoxi-poliéster micro texturizada ACABADO SUPERIOR Laminado decorativo de alta presión calibre F8, con ‘overlay’ para resistencia a la abrasión de 6000 ciclos. Acabado mate. TABLERO completo, sin ensambles, de aglomerado de densidad 600 kg/m³. Junto con los acabados su espesor debe ser: 25mm - 30 mm. ACABADO INFERIOR Balance de recubrimiento calibre F6, para evitar pandeo y protección de la superficie contra la humedad. CANTO RÍGIDO Canto rígido en PVC termo formado adherido mediante PVA. Espesor: 2 mm. Debe proteger los cantos del laminado decorativo y tablero. </t>
    </r>
    <r>
      <rPr>
        <b/>
        <sz val="10"/>
        <rFont val="Arial Narrow"/>
        <family val="2"/>
      </rPr>
      <t xml:space="preserve"> Según especificaciones técnicas, equivalente o de calidad superior.</t>
    </r>
  </si>
  <si>
    <t>Calle 40</t>
  </si>
  <si>
    <t>Calle 34</t>
  </si>
  <si>
    <t>PARA LA SEDE CALLE 34, EDIFICIO SABIO CALDAS Y TORRE ADMINISTRATIVA DE LA SEDE CALLE 40, PARA EL USO DE LA FACULTAD DE INGENIERÍA EN EL MARCO DEL PLAN DE CONTINGENCIA</t>
  </si>
  <si>
    <t>SUB TOTAL (MOBILIARIO ) para Sede calle 34, edificio sabio caldas y torre administrativa de la sede calle 40, para el uso de la facultad de ingeniería en el marco del plan de contingencia.</t>
  </si>
  <si>
    <t>SUB TOTAL (MOBILIARIO  AMBOS PROYECTOS )</t>
  </si>
  <si>
    <r>
      <rPr>
        <b/>
        <sz val="10"/>
        <rFont val="Arial Narrow"/>
        <family val="2"/>
      </rPr>
      <t>[PT-S-15060] Puesto de trabajo Sencillo.</t>
    </r>
    <r>
      <rPr>
        <sz val="10"/>
        <rFont val="Arial Narrow"/>
        <family val="2"/>
      </rPr>
      <t xml:space="preserve"> Dimensiones generales: 1,50M X 0,60M X 0,73M. Superficie en aglomerado con acabado en laminado decorativo de alta presión, balanceadas por cara inferior; sistema estructural en perfilería cuadrada de 2''X2'' Calibre 16 acabados pintura electrostática. Cajonera metálica 2X1 tipo pedestal con frentes metálicos; acabados en pintura electrostática microtexturizada; sistema de conducción de cableado interno mediante ducto vertical inspeccionable, canaleta bajo superficie y "grommet"  de tapa abatible en acero cold rolled/aluminio, con escobilla. Incluye todos los accesorios para su correcta instalación y funcionamiento. </t>
    </r>
    <r>
      <rPr>
        <b/>
        <sz val="10"/>
        <rFont val="Arial Narrow"/>
        <family val="2"/>
      </rPr>
      <t>Según especificaciones técnicas, equivalente o de calidad superior.</t>
    </r>
  </si>
  <si>
    <r>
      <rPr>
        <b/>
        <sz val="10"/>
        <rFont val="Arial Narrow"/>
        <family val="2"/>
      </rPr>
      <t>[PT-L-150150] Puesto de trabajo en L.</t>
    </r>
    <r>
      <rPr>
        <sz val="10"/>
        <rFont val="Arial Narrow"/>
        <family val="2"/>
      </rPr>
      <t xml:space="preserve"> Dimensiones generales: 1,50M X 1,50M X 0,73M. Superficies (Principal: 1,50M X 0,60M; Espesor: 30mm; Retorno: 0,90M X 0,60M; Espesor: 30mm). Superficies en aglomerado con acabado en laminado decorativo de alta presión, balanceadas por cara inferior; sistema estructural en perfilería cuadrada de 2''X2'' Calibre 16 acabados pintura electrostática. Cajonera metálica 2X1 tipo pedestal con frentes metálicos; acabados en pintura electrostática microtexturizada; sistema de conducción de cableado interno mediante ducto vertical inspeccionable, canaleta bajo superficie y "grommet"  de tapa abatible en acero cold rolled/aluminio, con escobilla. Incluye todos los accesorios para su correcta instalación y funcionamiento.</t>
    </r>
    <r>
      <rPr>
        <b/>
        <sz val="10"/>
        <rFont val="Arial Narrow"/>
        <family val="2"/>
      </rPr>
      <t>Según especificaciones técnicas, equivalente o de calidad superior.</t>
    </r>
  </si>
  <si>
    <r>
      <rPr>
        <b/>
        <sz val="10"/>
        <rFont val="Arial Narrow"/>
        <family val="2"/>
      </rPr>
      <t>[PT-R-18080] Puesto de trabajo modulo de recepción.</t>
    </r>
    <r>
      <rPr>
        <sz val="10"/>
        <rFont val="Arial Narrow"/>
        <family val="2"/>
      </rPr>
      <t xml:space="preserve"> Dimensiones generales: 1,80M X 0,80M X 0,73M. Superficies en aglomerado con acabado en laminado decorativo de alta presión, balanceadas por cara inferior; sistema estructural en perfilería cuadrada de 2''X2'' Calibre 16 acabados pintura electrostática. Cajonera metálica 2X1 tipo pedestal con frentes metálicos; acabados en pintura electrostática microtexturizada; sistema de conducción de cableado interno mediante ducto vertical inspeccionable, canaleta bajo superficie y "grommet"  de tapa abatible en acero cold rolled/aluminio, con escobilla. Modulo de recepción dimensiones generales 1,80M X 0,93M conformado por tableros de aglomerado con acabado en laminado decorativo de alta presión para puestos de trabajo. Incluye todos los accesorios para su correcta instalación y funcionamiento.</t>
    </r>
    <r>
      <rPr>
        <b/>
        <sz val="10"/>
        <rFont val="Arial Narrow"/>
        <family val="2"/>
      </rPr>
      <t>Según especificaciones técnicas, equivalente o de calidad superior.</t>
    </r>
  </si>
  <si>
    <r>
      <rPr>
        <b/>
        <sz val="10"/>
        <rFont val="Arial Narrow"/>
        <family val="2"/>
      </rPr>
      <t>[MA-C-10050] Mesa auxiliar de computo</t>
    </r>
    <r>
      <rPr>
        <sz val="10"/>
        <rFont val="Arial Narrow"/>
        <family val="2"/>
      </rPr>
      <t>: Mesa de computo dimensiones generales 1,00M X 0,60M X 0,73M</t>
    </r>
    <r>
      <rPr>
        <b/>
        <sz val="10"/>
        <rFont val="Arial Narrow"/>
        <family val="2"/>
      </rPr>
      <t xml:space="preserve"> </t>
    </r>
    <r>
      <rPr>
        <sz val="10"/>
        <rFont val="Arial Narrow"/>
        <family val="2"/>
      </rPr>
      <t>NIVELADORES En poli estireno H: 5mm con soporte roscado de Ø1'' con seguro y espárrago. Longitud mínima de 50mm. Color blanco o gris. Anillo interno de soldadura 60XX. Sistema conformado por patas y paral(es) transversal(es) en perfilería cuadrada (2''X2'') ASTM A500 Grado C (Cal.16). Uniones en soldadura de proyección reforzada aplicada mediante puntos y cordones pulidos, en partes no visibles de la forma exterior. Ensamble con superficie mediante platinas de soporte soldadas a la estructura y tornillos ajustados a los insertos metálicos en el aglomerado.  Acabado en pintura electrostática epoxi-poliéster micro texturizada ACABADO SUPERIOR Laminado decorativo de alta presión calibre F8, con ‘overlay’ para resistencia a la abrasión de 6000 ciclos. Acabado mate. TABLERO completo, sin ensambles, de aglomerado de densidad 600 kg/m³. Junto con los acabados su espesor debe ser: 25mm - 30 mm. ACABADO INFERIOR Balance de recubrimiento calibre F6, para evitar pandeo y protección de la superficie contra la humedad. CANTO RÍGIDO Canto rígido en PVC termo formado adherido mediante PVA. Espesor: 2 mm. Debe proteger los cantos del laminado decorativo y tablero. CANALETA METALICA Canaleta Metálica Calibre 18. soldadura E60 acabado en pintura electrostática color gris RAL.9006 (aluminium) Incluye (3) tres unidades de GROMMET DIM 11.7 cm X 26.6cm De apertura manual, sistema clic suave y silencioso activado mediante un botón, que cuente con conexiones para 2 tomas corrientes 1  RJ45 voz y datos en aluminio color a escoger con el diseñador y/o interventor</t>
    </r>
    <r>
      <rPr>
        <b/>
        <sz val="10"/>
        <rFont val="Arial Narrow"/>
        <family val="2"/>
      </rPr>
      <t>. Según especificaciones técnicas, equivalente o de calidad superior.</t>
    </r>
  </si>
  <si>
    <r>
      <rPr>
        <b/>
        <sz val="10"/>
        <rFont val="Arial Narrow"/>
        <family val="2"/>
      </rPr>
      <t>[GAB-6073] Gabinete/estación para impresión</t>
    </r>
    <r>
      <rPr>
        <sz val="10"/>
        <rFont val="Arial Narrow"/>
        <family val="2"/>
      </rPr>
      <t>. Dimensiones generales: 0,60M X 0,60M X 0,73M.   Gabinete con estructura metálica en lámina de acero cold rolled (Cal. 16-18), entrepaños metálicos graduables (Cal.18-20), puertas batientes con acabado en laminado plástico. Tapa superior en aglomerado (Espesor: 30mm) con acabado en laminado decorativo de alta presión, cantos rígidos en PVC termoadheridos. Incluye cerradura y demás accesorios para su correcta instalación y funcionamiento.</t>
    </r>
    <r>
      <rPr>
        <b/>
        <sz val="10"/>
        <rFont val="Arial Narrow"/>
        <family val="2"/>
      </rPr>
      <t xml:space="preserve">  Según especificaciones técnicas, equivalente o de calidad superior. </t>
    </r>
  </si>
  <si>
    <r>
      <rPr>
        <b/>
        <sz val="10"/>
        <rFont val="Arial Narrow"/>
        <family val="2"/>
      </rPr>
      <t xml:space="preserve">[SI-IN] Silla interlocutora: </t>
    </r>
    <r>
      <rPr>
        <sz val="10"/>
        <rFont val="Arial Narrow"/>
        <family val="2"/>
      </rPr>
      <t xml:space="preserve">Silla interlocutora con espaldar y asiento en carcasa de polipropileno con elemento de unión mediante pieza de aluminio inyectado.  Sistema estructural en perfilería de acero cold rolled (Cal. 16) con cuatro apoyos a piso con sus respectivos protectores de piso. Sin brazos. Definición de colores previa presentación de muestra física a la Dirección de Ordenamiento y Desarrollo Físico. </t>
    </r>
    <r>
      <rPr>
        <b/>
        <sz val="10"/>
        <rFont val="Arial Narrow"/>
        <family val="2"/>
      </rPr>
      <t xml:space="preserve">Según especificaciones técnicas, equivalente o de calidad superior. </t>
    </r>
  </si>
  <si>
    <r>
      <rPr>
        <b/>
        <sz val="10"/>
        <rFont val="Arial Narrow"/>
        <family val="2"/>
      </rPr>
      <t>[SF-1P] Poltrona I Puesto:</t>
    </r>
    <r>
      <rPr>
        <sz val="10"/>
        <rFont val="Arial Narrow"/>
        <family val="2"/>
      </rPr>
      <t xml:space="preserve">Poltrona con espaldar, asiento y brazos laterales armados en bastidor en madera estufada u horneada (amarillo caquetá o equivalente). Espumas conformadas que brinden un confort medio alto. Estructura interna en madera, o su equivalencia metalica o la mexcla de estos materiales ensamblados entre si. Bae externa en perfileria metálica que brinde separación de elemento con respecto al suelo. Cojineria desmontable, forros en textil sintético de alto tráfico. Incluye todos los accesorios para su correcto funcionamiento. </t>
    </r>
    <r>
      <rPr>
        <b/>
        <sz val="10"/>
        <rFont val="Arial Narrow"/>
        <family val="2"/>
      </rPr>
      <t>Según especificaciones técnicas, equivalentes o de calidad superior</t>
    </r>
  </si>
  <si>
    <r>
      <rPr>
        <b/>
        <sz val="10"/>
        <rFont val="Arial Narrow"/>
        <family val="2"/>
      </rPr>
      <t>[MA-D-13050] Mesa docente</t>
    </r>
    <r>
      <rPr>
        <sz val="10"/>
        <rFont val="Arial Narrow"/>
        <family val="2"/>
      </rPr>
      <t xml:space="preserve">. Dimensiones generales: 1,30M X 0,50M X 0,73M. Superficie en aglomerado con acabado en laminado decorativo de alta presión, balanceadas por cara inferior; sistema estructural en perfilería cuadrada de 2''X2'' Calibre 16 acabados pintura electrostática. Sistema de conducción de cableado interno mediante ducto vertical inspeccionable, canaleta bajo superficie y "grommet"  de tapa abatible en acero cold rolled/aluminio, con escobilla. Incluye todos los accesorios para su correcta instalación y funcionamiento. </t>
    </r>
    <r>
      <rPr>
        <b/>
        <sz val="10"/>
        <rFont val="Arial Narrow"/>
        <family val="2"/>
      </rPr>
      <t>Según especificaciones técnicas, equivalente o de calidad superior.</t>
    </r>
  </si>
  <si>
    <r>
      <rPr>
        <b/>
        <sz val="10"/>
        <rFont val="Arial Narrow"/>
        <family val="2"/>
      </rPr>
      <t>[MA-L-10050] Mesa Auxiliar Laboratorio</t>
    </r>
    <r>
      <rPr>
        <sz val="10"/>
        <rFont val="Arial Narrow"/>
        <family val="2"/>
      </rPr>
      <t xml:space="preserve">. Dimensiones generales: 1,00M X 0,50M X 0,80M. Superficie en aglomerado con acabado en laminado decorativo de alta presión, balanceadas por cara inferior; sistema estructural en perfilería cuadrada de 2''X2'' Calibre 16 acabados pintura electrostática. Incluye todos los accesorios para su correcta instalación y funcionamiento. </t>
    </r>
    <r>
      <rPr>
        <b/>
        <sz val="10"/>
        <rFont val="Arial Narrow"/>
        <family val="2"/>
      </rPr>
      <t>Según especificaciones técnicas, equivalente o de calidad superior.</t>
    </r>
  </si>
  <si>
    <r>
      <rPr>
        <b/>
        <sz val="16"/>
        <color theme="1"/>
        <rFont val="Arial Narrow"/>
        <family val="2"/>
      </rPr>
      <t>UNIVERSIDAD DISTRITAL FRANCISCO JOSÉ DE CALDAS</t>
    </r>
    <r>
      <rPr>
        <sz val="16"/>
        <color theme="1"/>
        <rFont val="Arial Narrow"/>
        <family val="2"/>
      </rPr>
      <t xml:space="preserve">
  </t>
    </r>
    <r>
      <rPr>
        <b/>
        <sz val="16"/>
        <color theme="1"/>
        <rFont val="Arial Narrow"/>
        <family val="2"/>
      </rPr>
      <t>ANEXO 3 OFERTA ECONÓMICA</t>
    </r>
  </si>
  <si>
    <t xml:space="preserve"> TOTAL (MOBILIARIO  AMBOS PROYECTOS )</t>
  </si>
  <si>
    <t xml:space="preserve">"Antes de diligenciar este anexo tenga en cuenta que:
El precio máximo de la propuesta que puede proponer es el establecido en el presupuesto oficial de la convocatoria.
NOTA 1: El oferente debe diligenciar TODOS los suministros ofertados en el formato de la oferta económica. La no inclusión de esta información será objeto de RECHAZO DE LA PROPUESTA.
NOTA 2: Todos los materiales ofertados y posteriormente entregados serán nuevos, no se aceptan productos remanufacturados, por ende, el precio debe estar acorde a esta condición.
NOTA 3: El valor debe ajustarse al peso bien sea por exceso o por defecto EN TAL SENTIDO TODOS LOS PRECIOS DE TODOS LOS ÍTEMS SOLICITADOS Y OFERTADOS DEBEN SER REDONDEADOS A CERO (0) DECIMALES."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</si>
</sst>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quot;$&quot;\ * #,##0_-;_-&quot;$&quot;\ * &quot;-&quot;_-;_-@_-"/>
    <numFmt numFmtId="166" formatCode="_ * #,##0.00_ ;_ * \-#,##0.00_ ;_ * \-??_ ;_ @_ "/>
    <numFmt numFmtId="167" formatCode="_(&quot;$&quot;* #,##0.00_);_(&quot;$&quot;* \(#,##0.00\);_(&quot;$&quot;* &quot;-&quot;??_);_(@_)"/>
    <numFmt numFmtId="168" formatCode="_-&quot;$&quot;\ * #,##0.00_-;\-&quot;$&quot;\ * #,##0.00_-;_-&quot;$&quot;\ * &quot;-&quot;_-;_-@_-"/>
  </numFmts>
  <fonts count="15" x14ac:knownFonts="1">
    <font>
      <sz val="11"/>
      <color theme="1"/>
      <name val="Calibri"/>
      <family val="2"/>
      <scheme val="minor"/>
    </font>
    <font>
      <sz val="11"/>
      <color theme="1"/>
      <name val="Calibri"/>
      <family val="2"/>
      <scheme val="minor"/>
    </font>
    <font>
      <sz val="10"/>
      <name val="Mangal"/>
      <family val="2"/>
    </font>
    <font>
      <sz val="10"/>
      <color theme="1"/>
      <name val="Arial Narrow"/>
      <family val="2"/>
    </font>
    <font>
      <b/>
      <sz val="10"/>
      <color theme="1"/>
      <name val="Arial Narrow"/>
      <family val="2"/>
    </font>
    <font>
      <sz val="10"/>
      <color rgb="FF000000"/>
      <name val="Arial Narrow"/>
      <family val="2"/>
    </font>
    <font>
      <sz val="10"/>
      <color indexed="64"/>
      <name val="Arial Narrow"/>
      <family val="2"/>
    </font>
    <font>
      <sz val="10"/>
      <name val="Arial"/>
      <family val="2"/>
    </font>
    <font>
      <sz val="10"/>
      <name val="Arial Narrow"/>
      <family val="2"/>
    </font>
    <font>
      <b/>
      <sz val="10"/>
      <name val="Arial Narrow"/>
      <family val="2"/>
    </font>
    <font>
      <sz val="10"/>
      <color theme="0" tint="-0.34998626667073579"/>
      <name val="Arial Narrow"/>
      <family val="2"/>
    </font>
    <font>
      <b/>
      <u/>
      <sz val="10"/>
      <name val="Arial Narrow"/>
      <family val="2"/>
    </font>
    <font>
      <sz val="16"/>
      <color theme="1"/>
      <name val="Arial Narrow"/>
      <family val="2"/>
    </font>
    <font>
      <b/>
      <sz val="16"/>
      <color theme="1"/>
      <name val="Arial Narrow"/>
      <family val="2"/>
    </font>
    <font>
      <b/>
      <sz val="10"/>
      <color theme="0" tint="-0.249977111117893"/>
      <name val="Arial Narrow"/>
      <family val="2"/>
    </font>
  </fonts>
  <fills count="6">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indexed="9"/>
        <bgColor indexed="64"/>
      </patternFill>
    </fill>
    <fill>
      <patternFill patternType="solid">
        <fgColor theme="3"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166" fontId="2" fillId="0" borderId="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7" fillId="0" borderId="0">
      <alignment vertical="center"/>
    </xf>
  </cellStyleXfs>
  <cellXfs count="69">
    <xf numFmtId="0" fontId="0" fillId="0" borderId="0" xfId="0"/>
    <xf numFmtId="0" fontId="3" fillId="0" borderId="0" xfId="0" applyFont="1" applyAlignment="1">
      <alignment vertical="center"/>
    </xf>
    <xf numFmtId="0" fontId="4" fillId="0" borderId="0" xfId="0" applyFont="1" applyAlignment="1">
      <alignment vertical="center"/>
    </xf>
    <xf numFmtId="2" fontId="3" fillId="0" borderId="0" xfId="0" applyNumberFormat="1" applyFont="1" applyAlignment="1">
      <alignment horizontal="center" vertical="center"/>
    </xf>
    <xf numFmtId="168" fontId="3" fillId="0" borderId="0" xfId="5" applyNumberFormat="1" applyFont="1" applyAlignment="1">
      <alignment vertical="center"/>
    </xf>
    <xf numFmtId="0" fontId="3" fillId="0" borderId="2"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9" xfId="0" applyFont="1" applyBorder="1" applyAlignment="1">
      <alignment horizontal="center" vertical="center"/>
    </xf>
    <xf numFmtId="2" fontId="4" fillId="0" borderId="9" xfId="0" applyNumberFormat="1" applyFont="1" applyBorder="1" applyAlignment="1">
      <alignment horizontal="center" vertical="center"/>
    </xf>
    <xf numFmtId="168" fontId="4" fillId="0" borderId="9" xfId="5" applyNumberFormat="1"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left" vertical="center" wrapText="1"/>
    </xf>
    <xf numFmtId="4" fontId="6" fillId="0" borderId="9" xfId="0" applyNumberFormat="1" applyFont="1" applyBorder="1" applyAlignment="1">
      <alignment horizontal="center" vertical="center"/>
    </xf>
    <xf numFmtId="3" fontId="6" fillId="0" borderId="9" xfId="0" applyNumberFormat="1" applyFont="1" applyBorder="1" applyAlignment="1">
      <alignment horizontal="center" vertical="center"/>
    </xf>
    <xf numFmtId="168" fontId="3" fillId="0" borderId="9" xfId="5" applyNumberFormat="1" applyFont="1" applyFill="1" applyBorder="1" applyAlignment="1">
      <alignment vertical="center" wrapText="1"/>
    </xf>
    <xf numFmtId="164" fontId="3" fillId="0" borderId="9" xfId="1"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164" fontId="4" fillId="0" borderId="9" xfId="1" applyFont="1" applyFill="1" applyBorder="1" applyAlignment="1">
      <alignment horizontal="center" vertical="center"/>
    </xf>
    <xf numFmtId="168" fontId="3" fillId="0" borderId="9" xfId="5" applyNumberFormat="1" applyFont="1" applyBorder="1" applyAlignment="1">
      <alignment vertical="center" wrapText="1"/>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7" xfId="0" applyFont="1" applyBorder="1" applyAlignment="1">
      <alignment horizontal="right" vertical="center"/>
    </xf>
    <xf numFmtId="164" fontId="4" fillId="0" borderId="5" xfId="1" applyFont="1" applyFill="1" applyBorder="1" applyAlignment="1">
      <alignment horizontal="center" vertical="center"/>
    </xf>
    <xf numFmtId="0" fontId="4" fillId="3" borderId="10" xfId="0" applyFont="1" applyFill="1" applyBorder="1" applyAlignment="1">
      <alignment horizontal="right" vertical="center"/>
    </xf>
    <xf numFmtId="0" fontId="4" fillId="3" borderId="11" xfId="0" applyFont="1" applyFill="1" applyBorder="1" applyAlignment="1">
      <alignment horizontal="right" vertical="center"/>
    </xf>
    <xf numFmtId="0" fontId="4" fillId="3" borderId="12"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2" fontId="3" fillId="0" borderId="0" xfId="0" applyNumberFormat="1" applyFont="1" applyBorder="1" applyAlignment="1">
      <alignment horizontal="center" vertical="center"/>
    </xf>
    <xf numFmtId="168" fontId="3" fillId="0" borderId="0" xfId="5"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5" fillId="0" borderId="9" xfId="0" applyFont="1" applyBorder="1" applyAlignment="1">
      <alignment horizontal="center" vertical="center" wrapText="1"/>
    </xf>
    <xf numFmtId="0" fontId="4" fillId="3" borderId="10"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4" fillId="3" borderId="12" xfId="0" applyFont="1" applyFill="1" applyBorder="1" applyAlignment="1">
      <alignment horizontal="right" vertical="center" wrapText="1"/>
    </xf>
    <xf numFmtId="0" fontId="4" fillId="5" borderId="10" xfId="0" applyFont="1" applyFill="1" applyBorder="1" applyAlignment="1">
      <alignment horizontal="right" vertical="center" wrapText="1"/>
    </xf>
    <xf numFmtId="0" fontId="4" fillId="5" borderId="11"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9" fontId="4" fillId="5" borderId="12" xfId="0" applyNumberFormat="1" applyFont="1" applyFill="1" applyBorder="1" applyAlignment="1">
      <alignment vertical="center" wrapText="1"/>
    </xf>
    <xf numFmtId="0" fontId="4" fillId="3" borderId="11" xfId="0" applyFont="1" applyFill="1" applyBorder="1" applyAlignment="1">
      <alignment vertical="center"/>
    </xf>
    <xf numFmtId="0" fontId="4" fillId="3" borderId="10" xfId="0" applyFont="1" applyFill="1" applyBorder="1" applyAlignment="1">
      <alignment vertical="center"/>
    </xf>
    <xf numFmtId="0" fontId="3" fillId="0" borderId="2" xfId="0" applyFont="1" applyBorder="1" applyAlignment="1">
      <alignment horizontal="center" vertical="center" wrapText="1"/>
    </xf>
    <xf numFmtId="2" fontId="4" fillId="0" borderId="15" xfId="0" applyNumberFormat="1" applyFont="1" applyBorder="1" applyAlignment="1">
      <alignment horizontal="center" vertical="center"/>
    </xf>
    <xf numFmtId="2" fontId="4" fillId="0" borderId="15" xfId="0" applyNumberFormat="1" applyFont="1" applyBorder="1" applyAlignment="1">
      <alignment horizontal="center" vertical="center" wrapText="1"/>
    </xf>
    <xf numFmtId="3" fontId="10" fillId="0" borderId="9" xfId="0" applyNumberFormat="1" applyFont="1" applyBorder="1" applyAlignment="1">
      <alignment horizontal="center" vertical="center"/>
    </xf>
    <xf numFmtId="0" fontId="11" fillId="4" borderId="0" xfId="0" applyFont="1" applyFill="1" applyAlignment="1">
      <alignment horizontal="left" vertical="center" wrapText="1"/>
    </xf>
    <xf numFmtId="0" fontId="9" fillId="4" borderId="0" xfId="6" applyFont="1" applyFill="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3" fillId="0" borderId="0" xfId="0" applyFont="1" applyBorder="1" applyAlignment="1">
      <alignment horizontal="left" vertical="top" wrapText="1"/>
    </xf>
    <xf numFmtId="2" fontId="14" fillId="0" borderId="16" xfId="0" applyNumberFormat="1" applyFont="1" applyBorder="1" applyAlignment="1">
      <alignment horizontal="center" vertical="center"/>
    </xf>
    <xf numFmtId="2" fontId="14" fillId="0" borderId="4" xfId="0" applyNumberFormat="1" applyFont="1" applyBorder="1" applyAlignment="1">
      <alignment horizontal="center" vertical="center"/>
    </xf>
    <xf numFmtId="2" fontId="14" fillId="0" borderId="6" xfId="0" applyNumberFormat="1" applyFont="1" applyBorder="1" applyAlignment="1">
      <alignment horizontal="center" vertical="center"/>
    </xf>
    <xf numFmtId="2" fontId="14" fillId="0" borderId="15" xfId="0" applyNumberFormat="1" applyFont="1" applyBorder="1" applyAlignment="1">
      <alignment horizontal="center" vertical="center"/>
    </xf>
    <xf numFmtId="2" fontId="14" fillId="0" borderId="15" xfId="0" applyNumberFormat="1" applyFont="1" applyBorder="1" applyAlignment="1">
      <alignment horizontal="center" vertical="center" wrapText="1"/>
    </xf>
  </cellXfs>
  <cellStyles count="7">
    <cellStyle name="Millares 2 6" xfId="3" xr:uid="{00000000-0005-0000-0000-000000000000}"/>
    <cellStyle name="Moneda" xfId="1" builtinId="4"/>
    <cellStyle name="Moneda [0]" xfId="5" builtinId="7"/>
    <cellStyle name="Moneda 11" xfId="4" xr:uid="{00000000-0005-0000-0000-000003000000}"/>
    <cellStyle name="Normal" xfId="0" builtinId="0"/>
    <cellStyle name="Normal 22" xfId="2" xr:uid="{00000000-0005-0000-0000-000005000000}"/>
    <cellStyle name="Normal_cantidades_EDIFICIO 310 MARZO 16 DE 2010" xfId="6" xr:uid="{1C4A51A1-50CD-4D29-8F05-6DBBD09DDC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435441</xdr:colOff>
      <xdr:row>0</xdr:row>
      <xdr:rowOff>95250</xdr:rowOff>
    </xdr:from>
    <xdr:to>
      <xdr:col>12</xdr:col>
      <xdr:colOff>416217</xdr:colOff>
      <xdr:row>0</xdr:row>
      <xdr:rowOff>1373183</xdr:rowOff>
    </xdr:to>
    <xdr:pic>
      <xdr:nvPicPr>
        <xdr:cNvPr id="2" name="Imagen 1" descr="Resultado de imagen para universidad distrital francisco josÃ© de caldas">
          <a:extLst>
            <a:ext uri="{FF2B5EF4-FFF2-40B4-BE49-F238E27FC236}">
              <a16:creationId xmlns:a16="http://schemas.microsoft.com/office/drawing/2014/main" id="{EDC48709-D678-4FC4-8CFA-53C628CF5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727" y="95250"/>
          <a:ext cx="1497972" cy="12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D14-989A-4B9F-86B2-C837262B703E}">
  <dimension ref="B1:N69"/>
  <sheetViews>
    <sheetView tabSelected="1" view="pageBreakPreview" topLeftCell="B3" zoomScaleNormal="100" zoomScaleSheetLayoutView="100" workbookViewId="0">
      <selection activeCell="M9" sqref="M9"/>
    </sheetView>
  </sheetViews>
  <sheetFormatPr baseColWidth="10" defaultColWidth="11.42578125" defaultRowHeight="12.75" x14ac:dyDescent="0.25"/>
  <cols>
    <col min="1" max="1" width="11.42578125" style="1"/>
    <col min="2" max="2" width="15.7109375" style="32" bestFit="1" customWidth="1"/>
    <col min="3" max="3" width="67.28515625" style="1" customWidth="1"/>
    <col min="4" max="4" width="6.28515625" style="1" customWidth="1"/>
    <col min="5" max="5" width="6" style="1" bestFit="1" customWidth="1"/>
    <col min="6" max="6" width="12.28515625" style="3" bestFit="1" customWidth="1"/>
    <col min="7" max="7" width="14.5703125" style="3" customWidth="1"/>
    <col min="8" max="8" width="4.85546875" style="3" bestFit="1" customWidth="1"/>
    <col min="9" max="10" width="6.85546875" style="3" bestFit="1" customWidth="1"/>
    <col min="11" max="11" width="10.7109375" style="4" customWidth="1"/>
    <col min="12" max="12" width="5.140625" style="1" bestFit="1" customWidth="1"/>
    <col min="13" max="13" width="11.7109375" style="1" bestFit="1" customWidth="1"/>
    <col min="14" max="14" width="9.7109375" style="1" customWidth="1"/>
    <col min="15" max="16384" width="11.42578125" style="1"/>
  </cols>
  <sheetData>
    <row r="1" spans="2:14" ht="110.25" customHeight="1" thickBot="1" x14ac:dyDescent="0.3">
      <c r="B1" s="59" t="s">
        <v>64</v>
      </c>
      <c r="C1" s="60"/>
      <c r="D1" s="60"/>
      <c r="E1" s="60"/>
      <c r="F1" s="60"/>
      <c r="G1" s="53"/>
      <c r="H1" s="53"/>
      <c r="I1" s="53"/>
      <c r="J1" s="53"/>
      <c r="K1" s="5"/>
      <c r="L1" s="5"/>
      <c r="M1" s="39"/>
      <c r="N1" s="40"/>
    </row>
    <row r="2" spans="2:14" ht="13.5" thickBot="1" x14ac:dyDescent="0.3">
      <c r="B2" s="33"/>
      <c r="C2" s="33"/>
      <c r="D2" s="33"/>
      <c r="E2" s="33"/>
      <c r="F2" s="34"/>
      <c r="G2" s="34"/>
      <c r="H2" s="34"/>
      <c r="I2" s="34"/>
      <c r="J2" s="34"/>
      <c r="K2" s="35"/>
      <c r="L2" s="33"/>
    </row>
    <row r="3" spans="2:14" ht="50.25" customHeight="1" thickBot="1" x14ac:dyDescent="0.3">
      <c r="B3" s="36" t="s">
        <v>13</v>
      </c>
      <c r="C3" s="37"/>
      <c r="D3" s="37"/>
      <c r="E3" s="37"/>
      <c r="F3" s="37"/>
      <c r="G3" s="37"/>
      <c r="H3" s="37"/>
      <c r="I3" s="37"/>
      <c r="J3" s="37"/>
      <c r="K3" s="37"/>
      <c r="L3" s="37"/>
      <c r="M3" s="37"/>
      <c r="N3" s="38"/>
    </row>
    <row r="4" spans="2:14" ht="13.5" thickBot="1" x14ac:dyDescent="0.3">
      <c r="B4" s="7"/>
      <c r="C4" s="7"/>
      <c r="D4" s="7"/>
      <c r="E4" s="7"/>
      <c r="F4" s="7"/>
      <c r="G4" s="7"/>
      <c r="H4" s="64" t="s">
        <v>45</v>
      </c>
      <c r="I4" s="65"/>
      <c r="J4" s="65"/>
      <c r="K4" s="65"/>
      <c r="L4" s="65"/>
      <c r="M4" s="65"/>
      <c r="N4" s="66"/>
    </row>
    <row r="5" spans="2:14" s="2" customFormat="1" ht="25.5" x14ac:dyDescent="0.25">
      <c r="B5" s="11" t="s">
        <v>14</v>
      </c>
      <c r="C5" s="11" t="s">
        <v>37</v>
      </c>
      <c r="D5" s="11" t="s">
        <v>1</v>
      </c>
      <c r="E5" s="12" t="s">
        <v>0</v>
      </c>
      <c r="F5" s="13" t="s">
        <v>2</v>
      </c>
      <c r="G5" s="11" t="s">
        <v>3</v>
      </c>
      <c r="H5" s="67" t="s">
        <v>38</v>
      </c>
      <c r="I5" s="67" t="s">
        <v>50</v>
      </c>
      <c r="J5" s="67" t="s">
        <v>51</v>
      </c>
      <c r="K5" s="67" t="s">
        <v>39</v>
      </c>
      <c r="L5" s="67" t="s">
        <v>40</v>
      </c>
      <c r="M5" s="68" t="s">
        <v>41</v>
      </c>
      <c r="N5" s="68" t="s">
        <v>42</v>
      </c>
    </row>
    <row r="6" spans="2:14" s="2" customFormat="1" x14ac:dyDescent="0.25">
      <c r="B6" s="52" t="s">
        <v>46</v>
      </c>
      <c r="C6" s="51"/>
      <c r="D6" s="51"/>
      <c r="E6" s="51"/>
      <c r="F6" s="51"/>
      <c r="G6" s="51"/>
      <c r="H6" s="51"/>
      <c r="I6" s="51"/>
      <c r="J6" s="51"/>
      <c r="K6" s="51"/>
      <c r="L6" s="51"/>
      <c r="M6" s="51"/>
      <c r="N6" s="51"/>
    </row>
    <row r="7" spans="2:14" ht="15" customHeight="1" x14ac:dyDescent="0.25">
      <c r="B7" s="52" t="s">
        <v>15</v>
      </c>
      <c r="C7" s="51"/>
      <c r="D7" s="51"/>
      <c r="E7" s="51"/>
      <c r="F7" s="51"/>
      <c r="G7" s="51"/>
      <c r="H7" s="51"/>
      <c r="I7" s="51"/>
      <c r="J7" s="51"/>
      <c r="K7" s="51"/>
      <c r="L7" s="51"/>
      <c r="M7" s="51"/>
      <c r="N7" s="51"/>
    </row>
    <row r="8" spans="2:14" ht="36" customHeight="1" x14ac:dyDescent="0.25">
      <c r="B8" s="14">
        <v>1.1000000000000001</v>
      </c>
      <c r="C8" s="15" t="s">
        <v>16</v>
      </c>
      <c r="D8" s="16" t="s">
        <v>1</v>
      </c>
      <c r="E8" s="17">
        <f>SUM(H8:N8)</f>
        <v>17</v>
      </c>
      <c r="F8" s="18"/>
      <c r="G8" s="19">
        <f>+E8*F8</f>
        <v>0</v>
      </c>
      <c r="H8" s="56">
        <v>1</v>
      </c>
      <c r="I8" s="56"/>
      <c r="J8" s="56"/>
      <c r="K8" s="56">
        <v>1</v>
      </c>
      <c r="L8" s="56"/>
      <c r="M8" s="56">
        <v>1</v>
      </c>
      <c r="N8" s="56">
        <v>14</v>
      </c>
    </row>
    <row r="9" spans="2:14" ht="36" customHeight="1" x14ac:dyDescent="0.25">
      <c r="B9" s="14">
        <v>1.2</v>
      </c>
      <c r="C9" s="15" t="s">
        <v>17</v>
      </c>
      <c r="D9" s="16" t="s">
        <v>1</v>
      </c>
      <c r="E9" s="17">
        <f>SUM(H9:N9)</f>
        <v>18</v>
      </c>
      <c r="F9" s="18"/>
      <c r="G9" s="19">
        <f>+E9*F9</f>
        <v>0</v>
      </c>
      <c r="H9" s="56">
        <v>4</v>
      </c>
      <c r="I9" s="56"/>
      <c r="J9" s="56"/>
      <c r="K9" s="56">
        <v>4</v>
      </c>
      <c r="L9" s="56">
        <v>6</v>
      </c>
      <c r="M9" s="56">
        <v>4</v>
      </c>
      <c r="N9" s="56"/>
    </row>
    <row r="10" spans="2:14" ht="36" customHeight="1" x14ac:dyDescent="0.25">
      <c r="B10" s="14">
        <v>1.3</v>
      </c>
      <c r="C10" s="15" t="s">
        <v>18</v>
      </c>
      <c r="D10" s="16" t="s">
        <v>1</v>
      </c>
      <c r="E10" s="17">
        <f>SUM(H10:N10)</f>
        <v>8</v>
      </c>
      <c r="F10" s="18"/>
      <c r="G10" s="19">
        <f>+E10*F10</f>
        <v>0</v>
      </c>
      <c r="H10" s="56"/>
      <c r="I10" s="56"/>
      <c r="J10" s="56"/>
      <c r="K10" s="56">
        <v>8</v>
      </c>
      <c r="L10" s="56"/>
      <c r="M10" s="56"/>
      <c r="N10" s="56"/>
    </row>
    <row r="11" spans="2:14" ht="36" customHeight="1" x14ac:dyDescent="0.25">
      <c r="B11" s="14">
        <v>1.4</v>
      </c>
      <c r="C11" s="15" t="s">
        <v>19</v>
      </c>
      <c r="D11" s="16" t="s">
        <v>1</v>
      </c>
      <c r="E11" s="17">
        <f>SUM(H11:N11)</f>
        <v>1</v>
      </c>
      <c r="F11" s="18"/>
      <c r="G11" s="19">
        <f>+E11*F11</f>
        <v>0</v>
      </c>
      <c r="H11" s="56"/>
      <c r="I11" s="56"/>
      <c r="J11" s="56"/>
      <c r="K11" s="56"/>
      <c r="L11" s="56"/>
      <c r="M11" s="56"/>
      <c r="N11" s="56">
        <v>1</v>
      </c>
    </row>
    <row r="12" spans="2:14" ht="36" customHeight="1" x14ac:dyDescent="0.25">
      <c r="B12" s="14">
        <v>1.5</v>
      </c>
      <c r="C12" s="15" t="s">
        <v>20</v>
      </c>
      <c r="D12" s="16" t="s">
        <v>1</v>
      </c>
      <c r="E12" s="17">
        <f>SUM(H12:N12)</f>
        <v>1</v>
      </c>
      <c r="F12" s="18"/>
      <c r="G12" s="19">
        <f>+E12*F12</f>
        <v>0</v>
      </c>
      <c r="H12" s="56"/>
      <c r="I12" s="56"/>
      <c r="J12" s="56"/>
      <c r="K12" s="56"/>
      <c r="L12" s="56"/>
      <c r="M12" s="56"/>
      <c r="N12" s="56">
        <v>1</v>
      </c>
    </row>
    <row r="13" spans="2:14" ht="36" customHeight="1" x14ac:dyDescent="0.25">
      <c r="B13" s="14">
        <v>1.6</v>
      </c>
      <c r="C13" s="15" t="s">
        <v>21</v>
      </c>
      <c r="D13" s="16" t="s">
        <v>1</v>
      </c>
      <c r="E13" s="17">
        <f>SUM(H13:N13)</f>
        <v>6</v>
      </c>
      <c r="F13" s="18"/>
      <c r="G13" s="19">
        <f>+E13*F13</f>
        <v>0</v>
      </c>
      <c r="H13" s="56">
        <v>2</v>
      </c>
      <c r="I13" s="56"/>
      <c r="J13" s="56"/>
      <c r="K13" s="56">
        <v>3</v>
      </c>
      <c r="L13" s="56"/>
      <c r="M13" s="56">
        <v>1</v>
      </c>
      <c r="N13" s="56"/>
    </row>
    <row r="14" spans="2:14" ht="36" customHeight="1" x14ac:dyDescent="0.25">
      <c r="B14" s="14">
        <v>1.7</v>
      </c>
      <c r="C14" s="15" t="s">
        <v>22</v>
      </c>
      <c r="D14" s="16" t="s">
        <v>1</v>
      </c>
      <c r="E14" s="17">
        <f>SUM(H14:N14)</f>
        <v>5</v>
      </c>
      <c r="F14" s="18"/>
      <c r="G14" s="19">
        <f>+E14*F14</f>
        <v>0</v>
      </c>
      <c r="H14" s="56">
        <v>1</v>
      </c>
      <c r="I14" s="56"/>
      <c r="J14" s="56"/>
      <c r="K14" s="56">
        <v>1</v>
      </c>
      <c r="L14" s="56"/>
      <c r="M14" s="56">
        <v>1</v>
      </c>
      <c r="N14" s="56">
        <v>2</v>
      </c>
    </row>
    <row r="15" spans="2:14" ht="36" customHeight="1" x14ac:dyDescent="0.25">
      <c r="B15" s="14">
        <v>1.8</v>
      </c>
      <c r="C15" s="15" t="s">
        <v>23</v>
      </c>
      <c r="D15" s="16" t="s">
        <v>1</v>
      </c>
      <c r="E15" s="17">
        <f>SUM(H15:N15)</f>
        <v>3</v>
      </c>
      <c r="F15" s="18"/>
      <c r="G15" s="19">
        <f>+E15*F15</f>
        <v>0</v>
      </c>
      <c r="H15" s="56">
        <v>1</v>
      </c>
      <c r="I15" s="56"/>
      <c r="J15" s="56"/>
      <c r="K15" s="56">
        <v>1</v>
      </c>
      <c r="L15" s="56"/>
      <c r="M15" s="56">
        <v>1</v>
      </c>
      <c r="N15" s="56"/>
    </row>
    <row r="16" spans="2:14" ht="36" customHeight="1" x14ac:dyDescent="0.25">
      <c r="B16" s="14">
        <v>1.9</v>
      </c>
      <c r="C16" s="15" t="s">
        <v>24</v>
      </c>
      <c r="D16" s="16" t="s">
        <v>1</v>
      </c>
      <c r="E16" s="17">
        <f>SUM(H16:N16)</f>
        <v>3</v>
      </c>
      <c r="F16" s="18"/>
      <c r="G16" s="19">
        <f>+E16*F16</f>
        <v>0</v>
      </c>
      <c r="H16" s="56">
        <v>1</v>
      </c>
      <c r="I16" s="56"/>
      <c r="J16" s="56"/>
      <c r="K16" s="56">
        <v>1</v>
      </c>
      <c r="L16" s="56"/>
      <c r="M16" s="56">
        <v>1</v>
      </c>
      <c r="N16" s="56"/>
    </row>
    <row r="17" spans="2:14" ht="36" customHeight="1" x14ac:dyDescent="0.25">
      <c r="B17" s="14">
        <v>1.1000000000000001</v>
      </c>
      <c r="C17" s="15" t="s">
        <v>25</v>
      </c>
      <c r="D17" s="16" t="s">
        <v>1</v>
      </c>
      <c r="E17" s="17">
        <f>SUM(H17:N17)</f>
        <v>9</v>
      </c>
      <c r="F17" s="18"/>
      <c r="G17" s="19">
        <f>+E17*F17</f>
        <v>0</v>
      </c>
      <c r="H17" s="56">
        <v>3</v>
      </c>
      <c r="I17" s="56"/>
      <c r="J17" s="56"/>
      <c r="K17" s="56">
        <v>3</v>
      </c>
      <c r="L17" s="56"/>
      <c r="M17" s="56">
        <v>3</v>
      </c>
      <c r="N17" s="56"/>
    </row>
    <row r="18" spans="2:14" ht="36" customHeight="1" x14ac:dyDescent="0.25">
      <c r="B18" s="14">
        <v>1.1100000000000001</v>
      </c>
      <c r="C18" s="15" t="s">
        <v>26</v>
      </c>
      <c r="D18" s="16" t="s">
        <v>1</v>
      </c>
      <c r="E18" s="17">
        <f>SUM(H18:N18)</f>
        <v>1</v>
      </c>
      <c r="F18" s="18"/>
      <c r="G18" s="19">
        <f>+E18*F18</f>
        <v>0</v>
      </c>
      <c r="H18" s="56"/>
      <c r="I18" s="56"/>
      <c r="J18" s="56"/>
      <c r="K18" s="56"/>
      <c r="L18" s="56">
        <v>1</v>
      </c>
      <c r="M18" s="56"/>
      <c r="N18" s="56"/>
    </row>
    <row r="19" spans="2:14" ht="36" customHeight="1" x14ac:dyDescent="0.25">
      <c r="B19" s="14">
        <v>1.1200000000000001</v>
      </c>
      <c r="C19" s="15" t="s">
        <v>27</v>
      </c>
      <c r="D19" s="16" t="s">
        <v>1</v>
      </c>
      <c r="E19" s="17">
        <f>SUM(H19:N19)</f>
        <v>2</v>
      </c>
      <c r="F19" s="18"/>
      <c r="G19" s="19">
        <f>+E19*F19</f>
        <v>0</v>
      </c>
      <c r="H19" s="56"/>
      <c r="I19" s="56"/>
      <c r="J19" s="56"/>
      <c r="K19" s="56"/>
      <c r="L19" s="56">
        <v>2</v>
      </c>
      <c r="M19" s="56"/>
      <c r="N19" s="56"/>
    </row>
    <row r="20" spans="2:14" ht="36" customHeight="1" x14ac:dyDescent="0.25">
      <c r="B20" s="14">
        <v>1.1299999999999999</v>
      </c>
      <c r="C20" s="15" t="s">
        <v>28</v>
      </c>
      <c r="D20" s="16" t="s">
        <v>1</v>
      </c>
      <c r="E20" s="17">
        <f>SUM(H20:N20)</f>
        <v>20</v>
      </c>
      <c r="F20" s="18"/>
      <c r="G20" s="19">
        <f>+E20*F20</f>
        <v>0</v>
      </c>
      <c r="H20" s="56">
        <v>8</v>
      </c>
      <c r="I20" s="56"/>
      <c r="J20" s="56"/>
      <c r="K20" s="56">
        <v>6</v>
      </c>
      <c r="L20" s="56"/>
      <c r="M20" s="56">
        <v>6</v>
      </c>
      <c r="N20" s="56"/>
    </row>
    <row r="21" spans="2:14" ht="36" customHeight="1" x14ac:dyDescent="0.25">
      <c r="B21" s="14">
        <v>1.1399999999999999</v>
      </c>
      <c r="C21" s="15" t="s">
        <v>29</v>
      </c>
      <c r="D21" s="16" t="s">
        <v>1</v>
      </c>
      <c r="E21" s="17">
        <f>SUM(H21:N21)</f>
        <v>20</v>
      </c>
      <c r="F21" s="18"/>
      <c r="G21" s="19">
        <f>+E21*F21</f>
        <v>0</v>
      </c>
      <c r="H21" s="56">
        <v>8</v>
      </c>
      <c r="I21" s="56"/>
      <c r="J21" s="56"/>
      <c r="K21" s="56">
        <v>4</v>
      </c>
      <c r="L21" s="56"/>
      <c r="M21" s="56">
        <v>8</v>
      </c>
      <c r="N21" s="56"/>
    </row>
    <row r="22" spans="2:14" ht="36" customHeight="1" x14ac:dyDescent="0.25">
      <c r="B22" s="14">
        <v>1.1499999999999999</v>
      </c>
      <c r="C22" s="15" t="s">
        <v>30</v>
      </c>
      <c r="D22" s="16" t="s">
        <v>1</v>
      </c>
      <c r="E22" s="17">
        <f>SUM(H22:N22)</f>
        <v>24</v>
      </c>
      <c r="F22" s="18"/>
      <c r="G22" s="19">
        <f>+E22*F22</f>
        <v>0</v>
      </c>
      <c r="H22" s="56"/>
      <c r="I22" s="56"/>
      <c r="J22" s="56"/>
      <c r="K22" s="56"/>
      <c r="L22" s="56">
        <v>24</v>
      </c>
      <c r="M22" s="56"/>
      <c r="N22" s="56"/>
    </row>
    <row r="23" spans="2:14" ht="29.25" customHeight="1" x14ac:dyDescent="0.25">
      <c r="B23" s="20" t="s">
        <v>43</v>
      </c>
      <c r="C23" s="21"/>
      <c r="D23" s="21"/>
      <c r="E23" s="21"/>
      <c r="F23" s="22"/>
      <c r="G23" s="23">
        <f>SUM(G8:G22)</f>
        <v>0</v>
      </c>
      <c r="H23" s="1"/>
      <c r="I23" s="1"/>
      <c r="J23" s="1"/>
      <c r="K23" s="1"/>
    </row>
    <row r="24" spans="2:14" ht="15" customHeight="1" x14ac:dyDescent="0.25">
      <c r="B24" s="52" t="s">
        <v>31</v>
      </c>
      <c r="C24" s="51"/>
      <c r="D24" s="51"/>
      <c r="E24" s="51"/>
      <c r="F24" s="51"/>
      <c r="G24" s="51"/>
      <c r="H24" s="51"/>
      <c r="I24" s="51"/>
      <c r="J24" s="51"/>
      <c r="K24" s="51"/>
      <c r="L24" s="51"/>
      <c r="M24" s="51"/>
      <c r="N24" s="51"/>
    </row>
    <row r="25" spans="2:14" ht="20.100000000000001" customHeight="1" x14ac:dyDescent="0.25">
      <c r="B25" s="14">
        <v>2.1</v>
      </c>
      <c r="C25" s="15" t="s">
        <v>32</v>
      </c>
      <c r="D25" s="16" t="s">
        <v>1</v>
      </c>
      <c r="E25" s="17">
        <f t="shared" ref="E25:E29" si="0">SUM(H25:N25)</f>
        <v>4</v>
      </c>
      <c r="F25" s="24"/>
      <c r="G25" s="19">
        <f>+E25*F25</f>
        <v>0</v>
      </c>
      <c r="H25" s="56">
        <v>1</v>
      </c>
      <c r="I25" s="56"/>
      <c r="J25" s="56"/>
      <c r="K25" s="56">
        <v>1</v>
      </c>
      <c r="L25" s="56">
        <v>1</v>
      </c>
      <c r="M25" s="56">
        <v>1</v>
      </c>
      <c r="N25" s="56"/>
    </row>
    <row r="26" spans="2:14" ht="20.100000000000001" customHeight="1" x14ac:dyDescent="0.25">
      <c r="B26" s="14">
        <v>2.2000000000000002</v>
      </c>
      <c r="C26" s="15" t="s">
        <v>33</v>
      </c>
      <c r="D26" s="16" t="s">
        <v>1</v>
      </c>
      <c r="E26" s="17">
        <f>SUM(H26:N26)</f>
        <v>4</v>
      </c>
      <c r="F26" s="24"/>
      <c r="G26" s="19">
        <f>+E26*F26</f>
        <v>0</v>
      </c>
      <c r="H26" s="56">
        <v>1</v>
      </c>
      <c r="I26" s="56"/>
      <c r="J26" s="56"/>
      <c r="K26" s="56">
        <v>1</v>
      </c>
      <c r="L26" s="56">
        <v>1</v>
      </c>
      <c r="M26" s="56">
        <v>1</v>
      </c>
      <c r="N26" s="56"/>
    </row>
    <row r="27" spans="2:14" ht="20.100000000000001" customHeight="1" x14ac:dyDescent="0.25">
      <c r="B27" s="14">
        <v>2.2999999999999998</v>
      </c>
      <c r="C27" s="15" t="s">
        <v>34</v>
      </c>
      <c r="D27" s="16" t="s">
        <v>1</v>
      </c>
      <c r="E27" s="17">
        <f t="shared" ref="E27:E29" si="1">SUM(H27:N27)</f>
        <v>3</v>
      </c>
      <c r="F27" s="24"/>
      <c r="G27" s="19">
        <f>+E27*F27</f>
        <v>0</v>
      </c>
      <c r="H27" s="56">
        <v>1</v>
      </c>
      <c r="I27" s="56"/>
      <c r="J27" s="56"/>
      <c r="K27" s="56">
        <v>1</v>
      </c>
      <c r="L27" s="56"/>
      <c r="M27" s="56">
        <v>1</v>
      </c>
      <c r="N27" s="56"/>
    </row>
    <row r="28" spans="2:14" ht="20.100000000000001" customHeight="1" x14ac:dyDescent="0.25">
      <c r="B28" s="14">
        <v>2.4</v>
      </c>
      <c r="C28" s="15" t="s">
        <v>35</v>
      </c>
      <c r="D28" s="16" t="s">
        <v>1</v>
      </c>
      <c r="E28" s="17">
        <f t="shared" si="1"/>
        <v>3</v>
      </c>
      <c r="F28" s="24"/>
      <c r="G28" s="19">
        <f>+E28*F28</f>
        <v>0</v>
      </c>
      <c r="H28" s="56">
        <v>1</v>
      </c>
      <c r="I28" s="56"/>
      <c r="J28" s="56"/>
      <c r="K28" s="56">
        <v>1</v>
      </c>
      <c r="L28" s="56"/>
      <c r="M28" s="56">
        <v>1</v>
      </c>
      <c r="N28" s="56"/>
    </row>
    <row r="29" spans="2:14" ht="20.100000000000001" customHeight="1" x14ac:dyDescent="0.25">
      <c r="B29" s="14">
        <v>2.5</v>
      </c>
      <c r="C29" s="15" t="s">
        <v>36</v>
      </c>
      <c r="D29" s="16" t="s">
        <v>1</v>
      </c>
      <c r="E29" s="17">
        <f t="shared" si="1"/>
        <v>3</v>
      </c>
      <c r="F29" s="24"/>
      <c r="G29" s="19">
        <f>+E29*F29</f>
        <v>0</v>
      </c>
      <c r="H29" s="56">
        <v>1</v>
      </c>
      <c r="I29" s="56"/>
      <c r="J29" s="56"/>
      <c r="K29" s="56">
        <v>1</v>
      </c>
      <c r="L29" s="56"/>
      <c r="M29" s="56">
        <v>1</v>
      </c>
      <c r="N29" s="56"/>
    </row>
    <row r="30" spans="2:14" ht="29.25" customHeight="1" x14ac:dyDescent="0.25">
      <c r="B30" s="25" t="s">
        <v>44</v>
      </c>
      <c r="C30" s="26"/>
      <c r="D30" s="26"/>
      <c r="E30" s="26"/>
      <c r="F30" s="27"/>
      <c r="G30" s="28">
        <f>SUM(G25:G29)</f>
        <v>0</v>
      </c>
      <c r="H30" s="1"/>
      <c r="I30" s="1"/>
      <c r="J30" s="1"/>
      <c r="K30" s="1"/>
    </row>
    <row r="31" spans="2:14" ht="25.5" customHeight="1" x14ac:dyDescent="0.25">
      <c r="B31" s="29" t="s">
        <v>47</v>
      </c>
      <c r="C31" s="30"/>
      <c r="D31" s="30"/>
      <c r="E31" s="30"/>
      <c r="F31" s="31"/>
      <c r="G31" s="23">
        <f>+G23+G30</f>
        <v>0</v>
      </c>
      <c r="H31" s="1"/>
      <c r="I31" s="1"/>
      <c r="J31" s="1"/>
      <c r="K31" s="1"/>
    </row>
    <row r="32" spans="2:14" ht="29.25" customHeight="1" x14ac:dyDescent="0.25">
      <c r="B32" s="1"/>
      <c r="F32" s="1"/>
      <c r="G32" s="1"/>
      <c r="H32" s="1"/>
      <c r="I32" s="1"/>
      <c r="J32" s="1"/>
      <c r="K32" s="1"/>
    </row>
    <row r="33" spans="2:14" s="2" customFormat="1" ht="33.75" customHeight="1" x14ac:dyDescent="0.25">
      <c r="B33" s="61" t="s">
        <v>52</v>
      </c>
      <c r="C33" s="62"/>
      <c r="D33" s="62"/>
      <c r="E33" s="62"/>
      <c r="F33" s="62"/>
      <c r="G33" s="62"/>
      <c r="H33" s="62"/>
      <c r="I33" s="62"/>
      <c r="J33" s="62"/>
      <c r="K33" s="62"/>
      <c r="L33" s="62"/>
      <c r="M33" s="62"/>
      <c r="N33" s="62"/>
    </row>
    <row r="34" spans="2:14" s="2" customFormat="1" ht="25.5" x14ac:dyDescent="0.25">
      <c r="B34" s="11" t="s">
        <v>14</v>
      </c>
      <c r="C34" s="11" t="s">
        <v>37</v>
      </c>
      <c r="D34" s="11" t="s">
        <v>1</v>
      </c>
      <c r="E34" s="12" t="s">
        <v>0</v>
      </c>
      <c r="F34" s="13" t="s">
        <v>2</v>
      </c>
      <c r="G34" s="11" t="s">
        <v>3</v>
      </c>
      <c r="H34" s="54" t="s">
        <v>38</v>
      </c>
      <c r="I34" s="54" t="s">
        <v>50</v>
      </c>
      <c r="J34" s="54" t="s">
        <v>51</v>
      </c>
      <c r="K34" s="54" t="s">
        <v>39</v>
      </c>
      <c r="L34" s="54" t="s">
        <v>40</v>
      </c>
      <c r="M34" s="55" t="s">
        <v>41</v>
      </c>
      <c r="N34" s="55" t="s">
        <v>42</v>
      </c>
    </row>
    <row r="35" spans="2:14" s="2" customFormat="1" x14ac:dyDescent="0.25">
      <c r="B35" s="57" t="s">
        <v>48</v>
      </c>
      <c r="C35" s="57"/>
      <c r="D35" s="58"/>
      <c r="E35" s="58"/>
      <c r="F35" s="6"/>
      <c r="G35" s="6"/>
      <c r="H35" s="6"/>
      <c r="I35" s="6"/>
      <c r="J35" s="6"/>
      <c r="K35" s="6"/>
      <c r="L35" s="6"/>
      <c r="M35" s="1"/>
      <c r="N35" s="1"/>
    </row>
    <row r="36" spans="2:14" s="2" customFormat="1" ht="102" x14ac:dyDescent="0.25">
      <c r="B36" s="41">
        <v>1</v>
      </c>
      <c r="C36" s="15" t="s">
        <v>55</v>
      </c>
      <c r="D36" s="15" t="s">
        <v>1</v>
      </c>
      <c r="E36" s="17">
        <f t="shared" ref="E36:E45" si="2">SUM(H36:N36)</f>
        <v>27</v>
      </c>
      <c r="F36" s="15"/>
      <c r="G36" s="15"/>
      <c r="H36" s="15"/>
      <c r="I36" s="56">
        <v>14</v>
      </c>
      <c r="J36" s="56">
        <v>13</v>
      </c>
      <c r="K36" s="15"/>
      <c r="L36" s="15"/>
      <c r="M36" s="15"/>
      <c r="N36" s="15"/>
    </row>
    <row r="37" spans="2:14" s="2" customFormat="1" ht="127.5" x14ac:dyDescent="0.25">
      <c r="B37" s="41">
        <v>2</v>
      </c>
      <c r="C37" s="15" t="s">
        <v>56</v>
      </c>
      <c r="D37" s="15" t="s">
        <v>1</v>
      </c>
      <c r="E37" s="17">
        <f t="shared" si="2"/>
        <v>3</v>
      </c>
      <c r="F37" s="15"/>
      <c r="G37" s="15"/>
      <c r="H37" s="15"/>
      <c r="I37" s="56">
        <v>2</v>
      </c>
      <c r="J37" s="56">
        <v>1</v>
      </c>
      <c r="K37" s="15"/>
      <c r="L37" s="15"/>
      <c r="M37" s="15"/>
      <c r="N37" s="15"/>
    </row>
    <row r="38" spans="2:14" s="2" customFormat="1" ht="140.25" x14ac:dyDescent="0.25">
      <c r="B38" s="41">
        <v>3</v>
      </c>
      <c r="C38" s="15" t="s">
        <v>57</v>
      </c>
      <c r="D38" s="15" t="s">
        <v>1</v>
      </c>
      <c r="E38" s="17">
        <f t="shared" si="2"/>
        <v>9</v>
      </c>
      <c r="F38" s="15"/>
      <c r="G38" s="15"/>
      <c r="H38" s="15"/>
      <c r="I38" s="56">
        <v>6</v>
      </c>
      <c r="J38" s="56">
        <v>3</v>
      </c>
      <c r="K38" s="15"/>
      <c r="L38" s="15"/>
      <c r="M38" s="15"/>
      <c r="N38" s="15"/>
    </row>
    <row r="39" spans="2:14" s="2" customFormat="1" ht="255" x14ac:dyDescent="0.25">
      <c r="B39" s="41">
        <v>4</v>
      </c>
      <c r="C39" s="15" t="s">
        <v>58</v>
      </c>
      <c r="D39" s="15" t="s">
        <v>1</v>
      </c>
      <c r="E39" s="17">
        <f t="shared" si="2"/>
        <v>32</v>
      </c>
      <c r="F39" s="15"/>
      <c r="G39" s="15"/>
      <c r="H39" s="15"/>
      <c r="I39" s="56">
        <v>20</v>
      </c>
      <c r="J39" s="56">
        <v>12</v>
      </c>
      <c r="K39" s="15"/>
      <c r="L39" s="15"/>
      <c r="M39" s="15"/>
      <c r="N39" s="15"/>
    </row>
    <row r="40" spans="2:14" s="2" customFormat="1" ht="204" x14ac:dyDescent="0.25">
      <c r="B40" s="41">
        <v>5</v>
      </c>
      <c r="C40" s="15" t="s">
        <v>49</v>
      </c>
      <c r="D40" s="15" t="s">
        <v>1</v>
      </c>
      <c r="E40" s="17">
        <f t="shared" si="2"/>
        <v>8</v>
      </c>
      <c r="F40" s="15"/>
      <c r="G40" s="15"/>
      <c r="H40" s="15"/>
      <c r="I40" s="56">
        <v>4</v>
      </c>
      <c r="J40" s="56">
        <v>4</v>
      </c>
      <c r="K40" s="15"/>
      <c r="L40" s="15"/>
      <c r="M40" s="15"/>
      <c r="N40" s="15"/>
    </row>
    <row r="41" spans="2:14" s="2" customFormat="1" ht="89.25" x14ac:dyDescent="0.25">
      <c r="B41" s="41">
        <v>6</v>
      </c>
      <c r="C41" s="15" t="s">
        <v>59</v>
      </c>
      <c r="D41" s="15" t="s">
        <v>1</v>
      </c>
      <c r="E41" s="17">
        <f t="shared" si="2"/>
        <v>41</v>
      </c>
      <c r="F41" s="15"/>
      <c r="G41" s="15"/>
      <c r="H41" s="15"/>
      <c r="I41" s="56">
        <v>21</v>
      </c>
      <c r="J41" s="56">
        <v>20</v>
      </c>
      <c r="K41" s="15"/>
      <c r="L41" s="15"/>
      <c r="M41" s="15"/>
      <c r="N41" s="15"/>
    </row>
    <row r="42" spans="2:14" s="2" customFormat="1" ht="76.5" x14ac:dyDescent="0.25">
      <c r="B42" s="41">
        <v>7</v>
      </c>
      <c r="C42" s="15" t="s">
        <v>60</v>
      </c>
      <c r="D42" s="15" t="s">
        <v>1</v>
      </c>
      <c r="E42" s="17">
        <f t="shared" si="2"/>
        <v>95</v>
      </c>
      <c r="F42" s="15"/>
      <c r="G42" s="15"/>
      <c r="H42" s="15"/>
      <c r="I42" s="56">
        <v>55</v>
      </c>
      <c r="J42" s="56">
        <v>40</v>
      </c>
      <c r="K42" s="15"/>
      <c r="L42" s="15"/>
      <c r="M42" s="15"/>
      <c r="N42" s="15"/>
    </row>
    <row r="43" spans="2:14" s="2" customFormat="1" ht="89.25" x14ac:dyDescent="0.25">
      <c r="B43" s="41">
        <v>8</v>
      </c>
      <c r="C43" s="15" t="s">
        <v>61</v>
      </c>
      <c r="D43" s="15" t="s">
        <v>1</v>
      </c>
      <c r="E43" s="17">
        <f t="shared" si="2"/>
        <v>8</v>
      </c>
      <c r="F43" s="15"/>
      <c r="G43" s="15"/>
      <c r="H43" s="15"/>
      <c r="I43" s="56">
        <v>5</v>
      </c>
      <c r="J43" s="56">
        <v>3</v>
      </c>
      <c r="K43" s="15"/>
      <c r="L43" s="15"/>
      <c r="M43" s="15"/>
      <c r="N43" s="15"/>
    </row>
    <row r="44" spans="2:14" s="2" customFormat="1" ht="89.25" x14ac:dyDescent="0.25">
      <c r="B44" s="41">
        <v>9</v>
      </c>
      <c r="C44" s="15" t="s">
        <v>62</v>
      </c>
      <c r="D44" s="15" t="s">
        <v>1</v>
      </c>
      <c r="E44" s="17">
        <f t="shared" si="2"/>
        <v>16</v>
      </c>
      <c r="F44" s="15"/>
      <c r="G44" s="15"/>
      <c r="H44" s="15"/>
      <c r="I44" s="56">
        <v>10</v>
      </c>
      <c r="J44" s="56">
        <v>6</v>
      </c>
      <c r="K44" s="15"/>
      <c r="L44" s="15"/>
      <c r="M44" s="15"/>
      <c r="N44" s="15"/>
    </row>
    <row r="45" spans="2:14" s="2" customFormat="1" ht="63.75" x14ac:dyDescent="0.25">
      <c r="B45" s="41">
        <v>10</v>
      </c>
      <c r="C45" s="15" t="s">
        <v>63</v>
      </c>
      <c r="D45" s="15" t="s">
        <v>1</v>
      </c>
      <c r="E45" s="17">
        <f t="shared" si="2"/>
        <v>24</v>
      </c>
      <c r="F45" s="15"/>
      <c r="G45" s="15"/>
      <c r="H45" s="15"/>
      <c r="I45" s="56">
        <v>14</v>
      </c>
      <c r="J45" s="56">
        <v>10</v>
      </c>
      <c r="K45" s="15"/>
      <c r="L45" s="15"/>
      <c r="M45" s="15"/>
      <c r="N45" s="15"/>
    </row>
    <row r="46" spans="2:14" ht="29.25" customHeight="1" x14ac:dyDescent="0.25">
      <c r="B46" s="42" t="s">
        <v>53</v>
      </c>
      <c r="C46" s="43"/>
      <c r="D46" s="43"/>
      <c r="E46" s="43"/>
      <c r="F46" s="44"/>
      <c r="G46" s="23">
        <f>SUM(G36:G45)</f>
        <v>0</v>
      </c>
      <c r="H46" s="1"/>
      <c r="I46" s="1"/>
      <c r="J46" s="1"/>
      <c r="K46" s="1"/>
    </row>
    <row r="47" spans="2:14" s="2" customFormat="1" x14ac:dyDescent="0.25">
      <c r="B47" s="33"/>
      <c r="C47" s="6"/>
      <c r="D47" s="6"/>
      <c r="E47" s="6"/>
      <c r="F47" s="6"/>
      <c r="G47" s="6"/>
      <c r="H47" s="6"/>
      <c r="I47" s="6"/>
      <c r="J47" s="6"/>
      <c r="K47" s="6"/>
      <c r="L47" s="6"/>
      <c r="M47" s="1"/>
      <c r="N47" s="1"/>
    </row>
    <row r="48" spans="2:14" ht="29.25" customHeight="1" x14ac:dyDescent="0.25">
      <c r="B48" s="45" t="s">
        <v>54</v>
      </c>
      <c r="C48" s="46"/>
      <c r="D48" s="46"/>
      <c r="E48" s="46"/>
      <c r="F48" s="47"/>
      <c r="G48" s="23">
        <f>+G46+G31</f>
        <v>0</v>
      </c>
      <c r="H48" s="1"/>
      <c r="I48" s="1"/>
      <c r="J48" s="1"/>
      <c r="K48" s="1"/>
    </row>
    <row r="49" spans="2:14" s="2" customFormat="1" x14ac:dyDescent="0.25">
      <c r="B49" s="33"/>
      <c r="C49" s="6"/>
      <c r="D49" s="6"/>
      <c r="E49" s="6"/>
      <c r="F49" s="6"/>
      <c r="G49" s="6"/>
      <c r="H49" s="6"/>
      <c r="I49" s="6"/>
      <c r="J49" s="6"/>
      <c r="K49" s="6"/>
      <c r="L49" s="6"/>
      <c r="M49" s="1"/>
      <c r="N49" s="1"/>
    </row>
    <row r="50" spans="2:14" ht="29.25" customHeight="1" x14ac:dyDescent="0.25">
      <c r="B50" s="48"/>
      <c r="C50" s="49"/>
      <c r="D50" s="49"/>
      <c r="E50" s="49"/>
      <c r="F50" s="50">
        <v>0.19</v>
      </c>
      <c r="G50" s="23">
        <f>+G48*F50</f>
        <v>0</v>
      </c>
      <c r="H50" s="1"/>
      <c r="I50" s="1"/>
      <c r="J50" s="1"/>
      <c r="K50" s="1"/>
    </row>
    <row r="51" spans="2:14" s="2" customFormat="1" x14ac:dyDescent="0.25">
      <c r="B51" s="33"/>
      <c r="C51" s="6"/>
      <c r="D51" s="6"/>
      <c r="E51" s="6"/>
      <c r="F51" s="6"/>
      <c r="G51" s="6"/>
      <c r="H51" s="6"/>
      <c r="I51" s="6"/>
      <c r="J51" s="6"/>
      <c r="K51" s="6"/>
      <c r="L51" s="6"/>
      <c r="M51" s="1"/>
      <c r="N51" s="1"/>
    </row>
    <row r="52" spans="2:14" ht="29.25" customHeight="1" x14ac:dyDescent="0.25">
      <c r="B52" s="45" t="s">
        <v>65</v>
      </c>
      <c r="C52" s="46"/>
      <c r="D52" s="46"/>
      <c r="E52" s="46"/>
      <c r="F52" s="47"/>
      <c r="G52" s="23">
        <f>+G50+G48</f>
        <v>0</v>
      </c>
      <c r="H52" s="1"/>
      <c r="I52" s="1"/>
      <c r="J52" s="1"/>
      <c r="K52" s="1"/>
    </row>
    <row r="53" spans="2:14" x14ac:dyDescent="0.25">
      <c r="B53" s="33"/>
      <c r="C53" s="6"/>
      <c r="D53" s="6"/>
      <c r="E53" s="6"/>
      <c r="F53" s="6"/>
      <c r="G53" s="6"/>
      <c r="H53" s="6"/>
      <c r="I53" s="6"/>
      <c r="J53" s="6"/>
      <c r="K53" s="6"/>
      <c r="L53" s="6"/>
    </row>
    <row r="54" spans="2:14" x14ac:dyDescent="0.25">
      <c r="B54" s="9" t="s">
        <v>12</v>
      </c>
      <c r="C54" s="10"/>
      <c r="F54" s="8" t="s">
        <v>4</v>
      </c>
      <c r="G54" s="8"/>
      <c r="H54" s="8"/>
      <c r="I54" s="8"/>
      <c r="J54" s="8"/>
      <c r="K54" s="8"/>
      <c r="L54" s="8"/>
      <c r="M54" s="8"/>
      <c r="N54" s="8"/>
    </row>
    <row r="55" spans="2:14" ht="12.75" customHeight="1" x14ac:dyDescent="0.25">
      <c r="B55" s="63" t="s">
        <v>66</v>
      </c>
      <c r="C55" s="63"/>
      <c r="D55" s="63"/>
      <c r="F55" s="8" t="s">
        <v>5</v>
      </c>
      <c r="G55" s="8"/>
      <c r="H55" s="8"/>
      <c r="I55" s="8"/>
      <c r="J55" s="8"/>
      <c r="K55" s="8"/>
      <c r="L55" s="8"/>
      <c r="M55" s="8"/>
      <c r="N55" s="8"/>
    </row>
    <row r="56" spans="2:14" x14ac:dyDescent="0.25">
      <c r="B56" s="63"/>
      <c r="C56" s="63"/>
      <c r="D56" s="63"/>
      <c r="F56" s="8" t="s">
        <v>6</v>
      </c>
      <c r="G56" s="8"/>
      <c r="H56" s="8"/>
      <c r="I56" s="8"/>
      <c r="J56" s="8"/>
      <c r="K56" s="8"/>
      <c r="L56" s="8"/>
      <c r="M56" s="8"/>
      <c r="N56" s="8"/>
    </row>
    <row r="57" spans="2:14" ht="12.75" customHeight="1" x14ac:dyDescent="0.25">
      <c r="B57" s="63"/>
      <c r="C57" s="63"/>
      <c r="D57" s="63"/>
      <c r="F57" s="8" t="s">
        <v>7</v>
      </c>
      <c r="G57" s="8"/>
      <c r="H57" s="8"/>
      <c r="I57" s="8"/>
      <c r="J57" s="8"/>
      <c r="K57" s="8"/>
      <c r="L57" s="8"/>
      <c r="M57" s="8"/>
      <c r="N57" s="8"/>
    </row>
    <row r="58" spans="2:14" x14ac:dyDescent="0.25">
      <c r="B58" s="63"/>
      <c r="C58" s="63"/>
      <c r="D58" s="63"/>
      <c r="F58" s="8" t="s">
        <v>8</v>
      </c>
      <c r="G58" s="8"/>
      <c r="H58" s="8"/>
      <c r="I58" s="8"/>
      <c r="J58" s="8"/>
      <c r="K58" s="8"/>
      <c r="L58" s="8"/>
      <c r="M58" s="8"/>
      <c r="N58" s="8"/>
    </row>
    <row r="59" spans="2:14" ht="12.75" customHeight="1" x14ac:dyDescent="0.25">
      <c r="B59" s="63"/>
      <c r="C59" s="63"/>
      <c r="D59" s="63"/>
      <c r="F59" s="8" t="s">
        <v>9</v>
      </c>
      <c r="G59" s="8"/>
      <c r="H59" s="8"/>
      <c r="I59" s="8"/>
      <c r="J59" s="8"/>
      <c r="K59" s="8"/>
      <c r="L59" s="8"/>
      <c r="M59" s="8"/>
      <c r="N59" s="8"/>
    </row>
    <row r="60" spans="2:14" x14ac:dyDescent="0.25">
      <c r="B60" s="63"/>
      <c r="C60" s="63"/>
      <c r="D60" s="63"/>
      <c r="F60" s="8" t="s">
        <v>10</v>
      </c>
      <c r="G60" s="8"/>
      <c r="H60" s="8"/>
      <c r="I60" s="8"/>
      <c r="J60" s="8"/>
      <c r="K60" s="8"/>
      <c r="L60" s="8"/>
      <c r="M60" s="8"/>
      <c r="N60" s="8"/>
    </row>
    <row r="61" spans="2:14" ht="12.75" customHeight="1" x14ac:dyDescent="0.25">
      <c r="B61" s="63"/>
      <c r="C61" s="63"/>
      <c r="D61" s="63"/>
      <c r="F61" s="8" t="s">
        <v>11</v>
      </c>
      <c r="G61" s="8"/>
      <c r="H61" s="8"/>
      <c r="I61" s="8"/>
      <c r="J61" s="8"/>
      <c r="K61" s="8"/>
      <c r="L61" s="8"/>
      <c r="M61" s="8"/>
      <c r="N61" s="8"/>
    </row>
    <row r="62" spans="2:14" ht="24" customHeight="1" x14ac:dyDescent="0.25">
      <c r="B62" s="63"/>
      <c r="C62" s="63"/>
      <c r="D62" s="63"/>
      <c r="F62" s="1"/>
      <c r="G62" s="1"/>
      <c r="H62" s="1"/>
      <c r="I62" s="1"/>
      <c r="J62" s="1"/>
      <c r="K62" s="1"/>
    </row>
    <row r="63" spans="2:14" x14ac:dyDescent="0.25">
      <c r="F63" s="1"/>
      <c r="G63" s="1"/>
      <c r="H63" s="1"/>
      <c r="I63" s="1"/>
      <c r="J63" s="1"/>
      <c r="K63" s="1"/>
    </row>
    <row r="64" spans="2:14" x14ac:dyDescent="0.25">
      <c r="F64" s="1"/>
      <c r="G64" s="1"/>
      <c r="H64" s="1"/>
      <c r="I64" s="1"/>
      <c r="J64" s="1"/>
      <c r="K64" s="1"/>
    </row>
    <row r="65" spans="6:11" x14ac:dyDescent="0.25">
      <c r="F65" s="1"/>
      <c r="G65" s="1"/>
      <c r="H65" s="1"/>
      <c r="I65" s="1"/>
      <c r="J65" s="1"/>
      <c r="K65" s="1"/>
    </row>
    <row r="66" spans="6:11" x14ac:dyDescent="0.25">
      <c r="F66" s="1"/>
      <c r="G66" s="1"/>
      <c r="H66" s="1"/>
      <c r="I66" s="1"/>
      <c r="J66" s="1"/>
      <c r="K66" s="1"/>
    </row>
    <row r="67" spans="6:11" x14ac:dyDescent="0.25">
      <c r="F67" s="1"/>
      <c r="G67" s="1"/>
      <c r="H67" s="1"/>
      <c r="I67" s="1"/>
      <c r="J67" s="1"/>
      <c r="K67" s="1"/>
    </row>
    <row r="68" spans="6:11" x14ac:dyDescent="0.25">
      <c r="F68" s="1"/>
      <c r="G68" s="1"/>
      <c r="H68" s="1"/>
      <c r="I68" s="1"/>
      <c r="J68" s="1"/>
      <c r="K68" s="1"/>
    </row>
    <row r="69" spans="6:11" x14ac:dyDescent="0.25">
      <c r="F69" s="1"/>
      <c r="G69" s="1"/>
      <c r="H69" s="1"/>
      <c r="I69" s="1"/>
      <c r="J69" s="1"/>
      <c r="K69" s="1"/>
    </row>
  </sheetData>
  <mergeCells count="21">
    <mergeCell ref="B52:F52"/>
    <mergeCell ref="B33:N33"/>
    <mergeCell ref="B55:D62"/>
    <mergeCell ref="B35:C35"/>
    <mergeCell ref="B46:F46"/>
    <mergeCell ref="B48:F48"/>
    <mergeCell ref="B30:F30"/>
    <mergeCell ref="B31:F31"/>
    <mergeCell ref="H4:N4"/>
    <mergeCell ref="B3:N3"/>
    <mergeCell ref="B23:F23"/>
    <mergeCell ref="B1:F1"/>
    <mergeCell ref="F59:N59"/>
    <mergeCell ref="F60:N60"/>
    <mergeCell ref="F61:N61"/>
    <mergeCell ref="F54:N54"/>
    <mergeCell ref="F55:N55"/>
    <mergeCell ref="F56:N56"/>
    <mergeCell ref="F57:N57"/>
    <mergeCell ref="F58:N58"/>
    <mergeCell ref="B54:C54"/>
  </mergeCells>
  <pageMargins left="0.7" right="0.7" top="0.75" bottom="0.75" header="0.3" footer="0.3"/>
  <pageSetup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Ahida Pastrana</dc:creator>
  <cp:lastModifiedBy>YO</cp:lastModifiedBy>
  <cp:lastPrinted>2020-03-11T19:51:50Z</cp:lastPrinted>
  <dcterms:created xsi:type="dcterms:W3CDTF">2019-01-14T16:17:31Z</dcterms:created>
  <dcterms:modified xsi:type="dcterms:W3CDTF">2021-11-05T02:55:58Z</dcterms:modified>
</cp:coreProperties>
</file>