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0" yWindow="4100" windowWidth="24980" windowHeight="10260" activeTab="0"/>
  </bookViews>
  <sheets>
    <sheet name="PROPUESTA TECNICA Y ECONOMICA" sheetId="1" r:id="rId1"/>
  </sheets>
  <definedNames/>
  <calcPr fullCalcOnLoad="1"/>
</workbook>
</file>

<file path=xl/sharedStrings.xml><?xml version="1.0" encoding="utf-8"?>
<sst xmlns="http://schemas.openxmlformats.org/spreadsheetml/2006/main" count="168" uniqueCount="103">
  <si>
    <t>FACULTAD</t>
  </si>
  <si>
    <t xml:space="preserve">NOMBRE EQUIPO </t>
  </si>
  <si>
    <t xml:space="preserve">DESCRIPCIÓN  Y/O  CARACTERÍSTICAS </t>
  </si>
  <si>
    <t>CANTIDAD</t>
  </si>
  <si>
    <t>UNIVERSIDAD DISTRITAL FRANCISCO JOSE DE CALDAS</t>
  </si>
  <si>
    <t>DESCRIPCION ITEM COTIZADO</t>
  </si>
  <si>
    <t>MARCA COTIZADA</t>
  </si>
  <si>
    <t xml:space="preserve">VALOR UNITARIO </t>
  </si>
  <si>
    <t>CON DESTINO AL LABORATORIO DE</t>
  </si>
  <si>
    <t>REFERENCIA</t>
  </si>
  <si>
    <t>ANEXO No. 3</t>
  </si>
  <si>
    <t>FORMULARIO DE ESPECIFICACIONES TÉCNICAS MÍNIMAS Y PROPUESTA ECONÓMICA</t>
  </si>
  <si>
    <t>VALOR  IVA</t>
  </si>
  <si>
    <t>VALOR TOTAL INCLUIDO IVA</t>
  </si>
  <si>
    <t>VALOR TOTAL DE LA PROPUESTA</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</si>
  <si>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</si>
  <si>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</si>
  <si>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</si>
  <si>
    <t>ÍTEM</t>
  </si>
  <si>
    <t xml:space="preserve">“CONTRATAR LA ADQUISICIÓN, INSTALACION Y CONFIGURACION DE EQUIPOS DEL GRUPO AUDIOVISUALES Y FOTOGRAFIA CON DESTINO A LOS LABORATORIOS, TALLERES, CENTROS Y AULAS ESPECIALIZADAS DE LAS FACULTADES Y PROYECTO APEA DE LA UNIVERSIDAD DISTRITAL FRANCISCO JOSÉ DE CALDAS, DE ACUERDO CON LAS CONDICIONES Y ESPECIFICACIONES PREVISTAS.”
</t>
  </si>
  <si>
    <t xml:space="preserve">ITEM </t>
  </si>
  <si>
    <t>LABORATORIO DE DESTINO</t>
  </si>
  <si>
    <t>UBICACIÓN DEL LABORATORIO</t>
  </si>
  <si>
    <t>NOMBRE EQUIPO</t>
  </si>
  <si>
    <t>DESCRIPCIÓN Y/O CARACTERÍSTICAS</t>
  </si>
  <si>
    <t>REFERENCIA DEL EQUIPO</t>
  </si>
  <si>
    <t>MARCAS SUGERIDAS</t>
  </si>
  <si>
    <t>ARTES - ASAB</t>
  </si>
  <si>
    <t>Artes Plásticas y Visuales (APV)</t>
  </si>
  <si>
    <t>Bodega de Audiovisuales</t>
  </si>
  <si>
    <t xml:space="preserve">Montura del lente . Formato de cámara Marco completo (1x factor de recorte)
Pixeles Actual: 31.7 Megapixel. Efectivo: 30.4 Megapixel.Resolución Máxima 6720 x 4480. Relación de aspecto 1: 1, 3: 2, 4: 3, 16: 9.Tipo de sensor CMOS. Tamaño del sensor 36 x 24 mm. Formato de archivo de imagen JPEG, RAW. Profundidad de bits 14 bits
Estabilización de imagen Ninguna. Control de exposicion. Sensibilidad ISO Automático, 100 a 32000 (Ampliado: 50 a 102400)
Método de medición Evaluativo, Parcial, Spot. Modos de exposición Prioridad de apertura, Auto, Manual, Prioridad de obturador
Compensación de exposición -5 a +5 EV (1/3 pasos de EV) . Rango de medición 0 a 20 EV.Balance de blancos Automático, Nublado, Temperatura del color, Personalizado, Luz del día, Flash, Fluorescente (blanco), Sombra, Tungsteno. Disparo continuo Hasta 7 fps a 30 MP para hasta 21 exposiciones (formato original) . Hasta 7 fps a 30 MP para exposiciones ilimitadas. Grabación a intervalos Sí. Temporizador Retraso de 2/10 segundos . Espejo de bloqueo Sí. Vídeo. Modos de grabación M-JPEG 4: 2: 2 8-Bit . DCI 4K (4096 x 2160) a 23.976p / 24p / 29.97p [500 Mb / s]  . MOV .Full HD (1920 x 1080) a 59.94p [180 Mb / s]  . Completo HD (1920 x 1080) a 23.976p / 24p / 29.97p [90 Mb / s]  . Full HD (1920 x 1080) a 59.94p [60 Mb / s]  . Full HD (1920 x 1080) a 23.976p / 24p / 29.97 p [30 Mb / s]  . HD (1280 x 720) a 120p [160 Mb / s]  . MP4. Full HD (1920 x 1080) a 59.94p [60 Mb / s]  . Full HD (1920 x 1080) a 23.976p / 24p /29.97p [30 Mb / s]  .Full HD (1920 x 1080) a 29.97p [12 Mb / s] . Límite de grabación Hasta 29 minutos, 59 segundos para DCI 4K (4096 x 2160). Codificación de video NTSC / PAL . Sensibilidad ISO Auto: 100 a 32000. Grabación de audio Micrófono incorporado (Mono) . Entrada de micrófono externo. Formato de archivo de audio AAC, PCM lineal (estéreo). Atención. Tipo de enfoque Enfoque automático y manual. Modo de enfoque AF de servo continuo (C), enfoque manual (M), AF de servo único (S). Puntos de enfoque automático Detección de fase: 61 (41 tipo cruzado). Autofocus sensibilidad -3 a +18 EV. Visor y monitor . Tipo de visor Óptico (Pentaprisma). Punto de vista del visor 21 mm. Cobertura del visor 100%. Ampliación del visor Aprox. 0.71x. Ajuste de dioptrías -3 a +1 m. Tamaño del monitor 3.2 ". Resolución del monitor 1,620,000 puntos. Tipo de monitor Pantalla táctil LCD . Destello. Construido en un instante Ninguna. Velocidad máxima de sincronización 1/200 segundo. Compensación de flash -3 a +3 EV (1/3, 1/2 EV pasos). Sistema de flash dedicado eTTL. Conexión de flash externo Zapato caliente, terminal de PC. Interfaz . Ranura para tarjeta de memoria 1 x SD / SDHC / SDXC 1 x CompactFlash. Conectividad Auriculares de 3,5 mm, micrófono de 3,5 mm, Canon N3, HDMI C (Mini), USB 3.0. Inalámbrico Wifi, GPS Sí, Ambiental, Temperatura de funcionamiento 32 a 104 ° F / 0 a 40 ° C, Humedad de funcionamiento 0 a 85%. Físico Batería 1 x batería recargable de iones de litio LP-E6N, 7.2 VDC, 1865 mAh. Dimensiones (W x H x D) 5.9 x 4.6 x 3.0 "/ 150.7 x 116.4 x 75.9 mm. Peso 1.76 lb / 800 g (solo cuerpo). Kit Lens. Longitud focal 24 a 105 mm. Apertura máxima f / 4. Apertura mínima f / 22 . Punto de vista 84 ° a 23 ° 20 '. Ampliación máxima 0.23x . Distancia mínima de enfoque 1.48 '/ 45 cm. Diseño óptico 17 elementos en 12 grupos. Hojas de diafragma 10, redondeado. Tipo de enfoque Enfoque automático. Estabilización de imagen Sí. Tamaño del filtro 77 mm (Delantero). Dimensiones (DxL) 3,29 x 4,65 "/ 83,5 x 118 mm. Peso 1.8 lb / 795 g . </t>
  </si>
  <si>
    <t>Artes Musicales (AM)</t>
  </si>
  <si>
    <t>Bodega Audiovisuales</t>
  </si>
  <si>
    <t xml:space="preserve">CONTROL inalámbrico; Los canales 8; Los grupos 3; Rango inalámbrico 330 a 1000 '/ 100 a 300 m; Frecuencia de radio 2.4 GHz; General; Modos de Control Manual, TTL; Velocidad de sincronización 1/250 seg (normal) ; 1/8000 seg (alta velocidad); Conectividad; Puertos 1 x Mini-USB; Montaje; Montaje inferior Pie; caliente; Eléctrico; Tipo de Batería 2 x AAA; Físico; Dimensiones 2.9 x 2.3 x 1.4 "/ 75 x 60 x 35 mm (Transmisor);Peso 2.6 oz / 73.7 g . </t>
  </si>
  <si>
    <t>Facultad
Ingeniería</t>
  </si>
  <si>
    <t xml:space="preserve">Montura del lente . Formato de cámara Marco completo (1x factor de recorte). Pixeles Actual: 27.1 Megapixel . Efectivo: 26.2 Megapixel. Resolución Máxima 6240 x 4160. Relación de aspecto 1: 1, 3: 2, 4: 3, 16: 9. Tipo de sensor CMOS . Tamaño del sensor 35.9 x 24 mm.Formato de archivo de imagen JPEG, RAW . Profundidad de bits 14 bits . Estabilización de imagen Digital, 5 ejes (solo video). Control de exposicion . Sensibilidad ISO Automático, 100 a 40000 (Extendido: 50 a 102400). Método de medición Promedio ponderado al centro, evaluativo, parcial, puntual. Modos de exposición Prioridad de apertura, Auto, Manual, Prioridad de obturador. Compensación de exposición -5 a +5 EV (1/3, 1/2 EV pasos). Rango de medición 1 a 20 EV. Balance de blancos Automático, Nublado, Temperatura del color, Personalizado, Luz del día, Flash, Fluorescente (blanco), Sombra, Tungsteno. Disparo continuo Hasta 6.5 fps a 26.2 MP . Hasta 3 fps a 26.2 MP. Grabación a intervalos Sí . Temporizador Retraso de 2/10 segundos. Espejo de bloqueo Sí. Vídeo . Modos de grabación MP4 / H.264. Full HD (1920 x 1080) a 23.976p / 25p / 29.97p / 50p / 59.94p .  HD (1280 x 720) a 23.976p / 25p / 29.97p / 50p / 59.94p . Límite de grabación Hasta 29 minutos, 59 segundos para Full HD (1920 x 1080). Codificación de video NTSC / PAL . Sensibilidad ISO Auto: 100 a 25600 . Grabación de audio Micrófono incorporado (estéreo) . Entrada de micrófono externo. Formato de archivo de audio AAC. Atención. Tipo de enfoque Enfoque automático y manual. Modo de enfoque AF automático (A), servo continuo (C), enfoque manual (M), AF servo único (S). Puntos de enfoque automático Detección de fase: 45 (45 de tipo cruzado). Autofocus sensibilidad -3 a +18 EV . Visor y monitor . Tipo de visor Óptico (Pentaprisma)
Punto de vista del visor 21 mm . Cobertura del visor 98% . Ampliación del visor Aprox. 0.71x . Ajuste de dioptrías -3 a +1 m . Tamaño del monitor 3 " . Tipo de monitor Pantalla táctil articulada LCD . Destello. Construido en un instante Ninguna. Velocidad máxima de sincronización 1/180 segundo. Compensación de flash -3 a +3 EV (1/3, 1/2 EV pasos). Sistema de flash dedicado eTTL. Conexión de flash externo Zapata caliente.  Interfaz Ranura para tarjeta de memoria 1 x SD / SDHC / SDXC. Conectividad Micrófono de 3.5 mm, Canon N3, HDMI C (Mini), Mini-USB, USB 2.0. Inalámbrico Wifi . GPS Sí  Ambiental Temperatura de funcionamiento 32 a 104 ° F / 0 a 40 ° C. Humedad de funcionamiento 0 a 85% . Físico Batería 1 x batería recargable de iones de litio LP-E6N, 7.2 VDC, 1865 mAh . Dimensiones (W x H x D) 5.7 x 4.4 x 2.9 "/ 144.0 x 110.5 x 74.8 mm. Peso 1.51 lb / 685 g (solo cuerpo). Kit Lens . Longitud focal 24 a 105 mm. Apertura máxima f / 4. Apertura mínima f / 22. Punto de vista 84 ° a 23 ° 20 ' . Ampliación máxima 0.23x. Distancia mínima de enfoque 17.72 "/ 45 cm. Diseño óptico 17 elementos en 12 grupos. Hojas de diafragma 10, redondeado . Tipo de enfoque Enfoque automático . Estabilización de imagen Sí. Tamaño del filtro 77 mm (Delantero) . Dimensiones (DxL) 3,29 x 4,65 "/ 83,5 x 118 mm . Peso 1.8 lb / 795 g </t>
  </si>
  <si>
    <t xml:space="preserve">Longitud focal 50mm, Apertura máxima f / 1.4, Apertura mínima f / 22 . Montura del lente    EF. Compatibilidad de formato Fotograma completo, Punto de vista 46 °, Ampliación máxima 0.149x, Distancia mínima de enfoque 1.48 '/ 45 cm
Diseño óptico 7 elementos en 6 grupos, Hojas de diafragma 8, redondeado, Tipo de enfoque Enfoque automático
Estabilización de imagen Ninguna, Tamaño del filtro 58 mm (Delantero), Dimensiones (DxL) 2.91 x 1.99 "/ 73.8 x 50.5 mm
Peso 10.2 oz / 290 g
</t>
  </si>
  <si>
    <t xml:space="preserve">Focal Length 50mm, Maximum Aperture f/1.2, Minimum Aperture f/16, Lens Mount Canon EF, Format Compatibility Full-Frame
Angle of View 46°, Maximum Magnification 0.152x, Minimum Focus Distance 1.48' / 45 cm, Optical Design 8 Elements in 6 Groups
Diaphragm Blades 8, Rounded, Focus Type Autofocus, Image Stabilization None, Filter Size 72 mm (Front), Dimensions (DxL) 3.38 x 2.58" / 85.8 x 65.5 mm, Weight 1.3 lb /
 </t>
  </si>
  <si>
    <t xml:space="preserve">Longitud focal 85mm , Apertura máxima f / 1.2, Apertura mínima F 16, Montura del lente Canon EF, Compatibilidad de formato Fotograma completo, Punto de vista 28 ° 30 ', Ampliación máxima 0.111x, Distancia mínima de enfoque 3.12 '/ 95 cm
Diseño óptico 8 elementos en 7 grupos, Hojas de diafragma 8, redondeado, Tipo de enfoque Enfoque automático
Estabilización de imagen Ninguna , Tamaño del filtro 72 mm (Delantero), Dimensiones (DxL) 3.60 x 3.31 "/ 91.5 x 84 mm
Peso 2.3 lb / 1025 g
 </t>
  </si>
  <si>
    <t xml:space="preserve">Longitud focal 24mm, Apertura máxima f / 1.4, Apertura mínima f / 22, Montura del lente EF, Compatibilidad de formato , otograma completo, Punto de vista 84 °, Ampliación máxima 0.17x, Distancia mínima de enfoque 9.84 "/ 25 cm, Diseño óptico 13 elementos en 10 grupos, Hojas de diafragma 8, Tipo de enfoque Enfoque automático, Estabilización de imagen Ninguna
Tamaño del filtro 77 mm (Delantero), Dimensiones (DxL) 3,29 x 3,42 "/ 83,5 x 86,9 mm, Peso 1.4 lb / 650 g
 </t>
  </si>
  <si>
    <t>Camara Digital de formato medio con accesorios</t>
  </si>
  <si>
    <t>Cámara de estudio con accesorios</t>
  </si>
  <si>
    <t xml:space="preserve">Wireless; Channels 20 (Normal); 20 (Speed); Groups 4; Wireless Range 164 to 656' / 50 to 200 m; Radio Frequency 2.4 GHz; General; Sync Speed 1/8000 Sec (High-Speed); Connectivity; Ports 1 x 2.5 mm (Camera Shutter); 1 x Mini-USB; Electrical; Battery Type 2 x AA; Physical; Dimensions 3.3 x 2.7 x 2.3" / 84 x 68 x 58 mm (Transmitter);Weight 4.3 oz / 122.5 g
 </t>
  </si>
  <si>
    <t xml:space="preserve">Especificaciones; Inalámbrico; Los canales 20 (Normal) ; 20 (Velocidad); Los grupos 4; Rango inalámbrico 164 a 656 '/ 50 a 200 m; Frecuencia de radio 2.4 GHz; General; Velocidad de sincronización 1/8000 seg (alta velocidad); Conectividad; Puertos 1 x 2,5 mm (obturador de cámara) ; 1 x Mini-USB; Eléctrico
Tipo de Batería 2 x AA
 </t>
  </si>
  <si>
    <t xml:space="preserve">Softbox; 8 Baterías recargables DOBLE AA DE 2550 MAH; Cargador de batería; Caja de batería; Guia No. 60 '/ 18.29 m ISO 100 en posición 200 mm;Control de exposicion Manual; Vari-Power Manual: 1/1 a 1/128; Cabeza de rebote Sí, -7 a + 90 °; Cabeza giratoria Si, 270 °; Cobertura 24 - 200 mm; Terminal fuera de cámara ordenador personal; Tiempo de reciclaje Aproximadamente 0 a 1.5 segundos; Duración del flash 1/200 a 1/20000 seg.; Indicador de flash listo Sí
Modos de sincronización del esclavo Instant Sync ; Skip Preflash
Operación inalámbrica Método:  Distancia de RF : Hasta 328.08 '/ 100 m 
Modo: Maestro, 
Método esclavo : Distancia de pulso óptico : Hasta 82.02' / 25 m 
Modo: Esclavo óptico
Canales de comunicación inalámbrica 16 canales; Grupos Inalámbricos 6 grupos; Fuente de alimentación 1 x batería recargable patentada de ion litio; Dimensiones (W x H x D) 3.0 x 8.1 x 2.2 "/ 7.5 x 20.6 x 5.6 cm; Peso 14.25 oz / 404 g
Información de embalaje: Dimensiones de la caja (LxWxH) 8.7 x 6.1 x 3.7 "; Controlador de flash manual YN560-TX II para cámaras CANON; Inalámbrico; Los canales dieciséis; Los grupos 6; Rango inalámbrico 328 '/ 100 m; Frecuencia de radio 2.4 GHz; General; Eléctrico; Tipo de Batería 2 x AA
Físico: Dimensiones 2.8 x 3.8 x 1.7 "/ 70 x 97.5 x 43 mm (transmisor); Peso 3.5 oz / 99.2 g
Información de embalaje: Dimensiones de la caja (LxWxH) 4.0 x 3.1 x 2.4 "; Softbox Vello para flash portátil (grande, 8 x 12 "); Tipo modificador Softbox; Método de fijación Correa; Dimensiones H: 8.0 x W: 12.0 "/ H: 20.0 x W: 30.0 cm; Peso 4.0 oz / 113 g
Información de embalaje: Dimensiones de la caja (LxWxH) 12.9 x 9.1 x 0.9 "; Baterías AA NiMH (paquete de 8, 1.2 V, 2550 mAh); Batería; Tipo de Batería 8 x AA; Química de la batería NiMH; Voltaje de la batería 1.2 V; Capacidad (mAh) 2550 mAh
Información de embalaje: Dimensiones de la caja (LxWxH) 5.984 x 2.756 x 0.551 "; Cargador rápido de 4 horas para baterías recargables de NiMH y NiCd AA y AAA; Cargador; Potencia de entrada de CA 100 a 240 VAC, 50/60 Hz; El consumo de energía 10 W; Bahías de carga 4 x AA, AAA; Química de la batería compatible Ni-Cd, Ni-MH; Voltaje de carga 2.8 VDC; Amperaje de carga 500 mA; Entrada de alimentación Enchufe de 2 puntas de los Estados Unidos; Dimensiones del cargador 4.3 x 2.7 x 1.3 "/ 109.00 x 69.00 x 33.00 mm; Peso del cargador 2.8 oz / 79.4 g; General; Temperatura de funcionamiento 32 a 113 ° F / 0 a 45 ° C
Información de embalaje: Dimensiones de la caja (LxWxH) 5.3 x 4.0 x 1.4 "; 2 x estuche  para 4 baterías AA o AAA (negro)
Tipo de Batería 4 x AA, AAA; Material El plastico; Tipo de cierre Sujetador rápido; Dimensiones (W x H x D) 2.5 x 2.0 x 0.5 "/ 6.3 x 5.1 x 1.3 cm
Peso 0.4 oz / 11 g
</t>
  </si>
  <si>
    <t>CONVOCATORIA PÚBLICA No. 007 DE 2021</t>
  </si>
  <si>
    <t>Cámara  
SUBORDINACION TECNOLOGICA  CON:
411718 - LENTE CANON EF 100MM
436555 - LENTE CANON EF17-40MM
436556 - LENTE CANON  EF 100-400MM
432566 - LENTE CANON EF 17-55 MM F/2,8 IS USM
436724 - LENTE CANON  EFS 1022MM
436728 - LENTE CANON  EF 35MM
436729 - LENTE CANON EF8-15MM
436730 - LENTE CANON  TS-E45MM</t>
  </si>
  <si>
    <t xml:space="preserve">Lente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</si>
  <si>
    <r>
      <rPr>
        <b/>
        <sz val="9"/>
        <rFont val="Calibri"/>
        <family val="2"/>
      </rPr>
      <t>CAMARA</t>
    </r>
    <r>
      <rPr>
        <sz val="9"/>
        <rFont val="Calibri"/>
        <family val="2"/>
      </rPr>
      <t xml:space="preserve"> Número de píxeles efectivos 51.4 millones de píxeles
Sensor de Imagen 43.8mm x 32.9mm matriz con filtro de color primario
Sistema de limpieza de sensor Vibración ultrasónica
Almacenamiento SD Card (-2G) / SDHC Card (-32G) / SDXC Card (-256G) UHS-I / UHS-II*1
 Sensibilidad - Estándar AUTO1/AUTO2/AUTO3 (up to ISO12800) ISO100 - 12800 (1/3 step)
Sensibilidad - Extendida ISO50/25600/51200/102400
Visor 0.5 pulgadas aprox. 3.69 millones de puntos OLED Color Cobertura de visión respecto a la captura de aprox.100%
0.5 pulgadas aprox. 3.69 millones de puntos OLED Color Cobertura de visión respecto a la captura de aprox.100%
Magnificación: 0.85x con lente 50mm (equivalencia 35mm) a infinito y dioptrías ajustadas a -1.0m-1
Ángulo de visión diagonal: Aprox. 40° (Horizontal aprox. 33°)
Sensor ocular integrado
Pantalla LCD 3.2 pulgadas , Ratio 4:3, Aprox. 2,360K-puntos abatible LCD Color y Táctil (Aprox. 100% de cobertura)
Grabación de video [Full HD (1920x1080)] 29.97p / 25p / 24p / 23.98p 36Mbps hasta aprox. 30 min.
[HD (1280x720)] 29.97p / 25p / 24p / 23.98p 18Mbps hasta aprox. 30min. * Para capturar video, usar tarjetas UHS de Clase 1 o superior. Alimentación Batería Recargable NP-T125 (Ión de Litio) incluida.
Duración batería para foto*2 Aprox. 400 disparos con GF63mmF2.8 R WR. (Auto power save ON)
Continuidad de batería para video*2 Full HD : approx. 145 min. *Face detection is set to OFF
Capacidad de batería para video*2 Full HD : approx. 70 min. *Face detection is set to OFF
Dimensiones / Peso 147.5mm (An) x 94.2mm (Al) x 91.4mm (F) (Fondo mínimo: 41.6mm)
Aprox. 825g (incluyendo batería y tarjeta de memoria). Aprox. 920g (incluyendo EVF) . Aprox. 740g (excluyendo accesorios, batería y tarjeta de memoria). Accesorios incluidos Batería Li-ion NP-T125. Cargador BC-T125.Adaptador de enchufe.Tapa de cuerpo. Correa .Clips metálicos para correa.Seguros para clips metálicos .Protector para cables .Visor intercambiable . Tapa para zapata y conector visor (Cuerpo/EVF). Tapa conector (EVF) . Tapa de conector de empuñadura vertical. Tapa de terminal sincro. Manual de usuario.
</t>
    </r>
    <r>
      <rPr>
        <b/>
        <sz val="9"/>
        <rFont val="Calibri"/>
        <family val="2"/>
      </rPr>
      <t>DOS LENTES</t>
    </r>
    <r>
      <rPr>
        <sz val="9"/>
        <rFont val="Calibri"/>
        <family val="2"/>
      </rPr>
      <t xml:space="preserve"> : Longitud focal 32 - 64 mm; Abertura Máximo: f / 4 ; Mínimo: f / 32; Montaje de cámara  G; Ángulo de visión en el infinito 81 ° - 46.3 °; Distancia mínima de enfoque 1.64 '/ 50 cm; Hojas de diafragma 9; Diseño óptico 14 elementos en 11 grupos; Aumento 0.12x;Distancia focal del reborde 26.7 mm. Enfoque automático Sí; Hilo de filtro Delantera: 77 mm.; Dimensiones Aprox. 3.65 x 4.57 "(92.6 x 116 mm); Peso 1.93 lb / 875 g.
</t>
    </r>
    <r>
      <rPr>
        <b/>
        <sz val="9"/>
        <rFont val="Calibri"/>
        <family val="2"/>
      </rPr>
      <t>TRES FLASH:</t>
    </r>
    <r>
      <rPr>
        <sz val="9"/>
        <rFont val="Calibri"/>
        <family val="2"/>
      </rPr>
      <t xml:space="preserve"> Zapata de montaje.; Guia No. 65.62 '/ 20 m ISO 100 en la posición de 28 mm; Vari-Power 1/1 a 1/64; Cabeza de rebote Ninguna; Cabeza giratoria Ninguna
Cobertura 20 - 28 mm (Full Frame); Cabeza del zoom Ninguna; Tiempo de reciclaje Aproximadamente 5 a 6 segundos; Indicador de flash listo Sí; Compensación -1 EV a +1 EV (en pasos de 1/3 EV); Modos de sincronización del esclavo Instant Sync ; Skip Preflash; Fuente de alimentación 2 x pilas alcalinas AAA, recargables de NiMH; Dimensiones (W x H x D) 2.3 x 1.4 x 2.0 "/ 59.5 x 36.0 x 50.0 mm; Peso 3.53 oz / 100 g sin pilas; Información de embalaje; peso del paquete 0,55 libras; Dimensiones de la caja (LxWxH) 6.0 x 4.5 x 2.8 "</t>
    </r>
  </si>
  <si>
    <r>
      <rPr>
        <b/>
        <sz val="9"/>
        <rFont val="Calibri"/>
        <family val="2"/>
      </rPr>
      <t>CAMARA</t>
    </r>
    <r>
      <rPr>
        <sz val="9"/>
        <rFont val="Calibri"/>
        <family val="2"/>
      </rPr>
      <t xml:space="preserve">  Resolución 51.4 MP. Sensor Sensor CMOS de 43.8 x 32.9 mm, matriz con filtro de color primario
Tipo de almacenamiento 2 ranuras para tarjetas SD. Ambas ranuras admiten tarjetas de memoria UHS-I / UHS-II SD / SDHC / SDXC
Formatos de archivo Imagen fija: JPEG (Ex. Ver. 2.3), sin formato (RAF de 14 bits), sin formato + JPEG, TIFF de 8 bits mediante conversión en bruto en la cámara . Película: MOV (MPEG-4 AVC / H.264) . Audio: PCM lineal (Sonido estéreo, muestreo de 48 kHz) . Número de píxeles de grabación 8256 x 6192 . Relaciones de aspecto 4: 3, 3: 2, 16: 9, 1: 1, 65:24, 5: 4, 7: 6. Montura del lente  G-mount Sensibilidad Automático, ISO 100-12800 (rango extendido: ISO 50-102400), Control de exposicion Medición TTL de 256 zonas Multi, Spot, Media, Centrado en el centro, Modo de exposición Programa, Prioridad de apertura, Prioridad de velocidad de obturación, Manual , Compensación de exposición +/- 5 EV en 1/3 pasos (grabación de película: +/- 2 EV) Tipo de obturador Obturador plano focal, Velocidad de obturación Obturador mecánico: 4 a 1/4000 seg en modo P; 60 minutos a 1/4000 seg en todos los demás modos Modos Bulbo y Tiempo hasta 60 minutos , Obturador electrónico: 4 a 1/16000 seg en modo P; 60 minutos a 1/16000 seg en todos los demás modos Modos Bulbo y Tiempo hasta 60 minutos Obturador de cortina frontal electrónico: 4 a 1/4000 seg en modo P; 60 minutos a 1/4000 seg en todos los demás modos Modos Bulbo y Tiempo hasta 60 minutos Mecánico + Obturador electrónico: 4 a 1/16000 seg en modo P; 60 minutos a 1/16000 seg en todos los demás modos Modos de Bulbo y Tiempo hasta 60 minutos Obturador de cortina frontal electrónico + Obturador electrónico: 4 a 1/16000 seg en modo P; 60 minutos a 1/16000 seg en todos los demás modos Modos  Bulbo y Tiempo hasta 60 minutos . Velocidad de sincronización para flash: 1/125 seg o más lento Disparo continuo Aprox. 3 fps para JPEG ilimitados, 13 archivos en bruto comprimidos sin pérdida u 8 archivos en bruto sin comprimir . Atención Sistema de detección de contraste TTL de 117 puntos Manual, Continuo, Modos de enfoque único Selección de cuadro AF: Punto único, Zona AF, AF amplio / Seguimiento. Balance de blancos Reconocimiento automático de escena, personalizado, Selección de temperatura de color (K), Predefinido (Luz diurna, Sombra, Luz fluorescente [Luz diurna], Luz fluorescente [Blanco cálido], Luz fluorescente [Blanco frío], Luz incandescente, Bajo el agua) Retardo del temporizador 10 o 2 segundos de retraso . Disparo a intervalos Sí. Modos de flash Modo de sincronización: primera cortina, segunda cortina, Auto FP (HSS) . Modo de flash: TTL (Flash automático, estándar, sincronización lenta), manual, apagado . Zapato caliente Sí; dedicado TTL flash compatible Visor 0.5 "/ 1.3 cm . 3.69m-dot OLED 100% de cobertura del cuadro Punto ocular : Aprox. 23 mm  . Ajuste de dioptrías: -4 a +2 m . Aumento: 0.77x . Ángulo de visión diagonal: Aprox. 38 ° . Ángulo de visión horizontal: Aprox. 30 ° . sensor ocular incorporado. Monitor LCD LCD de 3.2 "con pantalla táctil inclinable de 2,36 m punto Relación de aspecto 4: 3 . 100% de cobertura del marco . Grabación de vídeo Full HD 1920 x 1080 a 29.97p, 25p, 24p y 23.98p a 36 Mb / s . HD 1280 x 720 a 29.97p, 25p, 24p y 23.98p a 18 Mb / s . Longitud máxima de grabación: Aprox. 30 minutos. Conectividad inalámbrica Bluetooth de baja energía . IEEE 802.11b / g / n . WEP, WPA, WPA2 en modo mixto Modo de acceso a la infraestructura de encriptación . Terminal Terminal USB Tipo-C (USB 3.1 Gen. 1) . Conector Micro-HDMI (Tipo-D) .Mini conector estéreo de 3.5 mm para micrófono externo . Conector de liberación remota de 2.5 mm . DC en conector de 15 V (compatible con el adaptador de CA AC-15V opcional) . Caliente  terminal de sincronización de PC de zapato. Tipo de Batería Batería de iones de litio recargable NP-T125 . Aprox. 400 disparos por carga Tiempo de inicio Aprox. 0.4 seg.Condiciones de operación 14-104 ° F / -10-40 ° C . 10-80% de humedad (sin condensación) Dimensiones 6.3 x 3.8 x 2.6 "/ 160.7 x 96.5 x 66.4 mm . Profundidad mínima: 1.8" / 46 mm. Peso 1.7 lb / 775 g (con batería y tarjeta de memoria) . ESPECIFICACIONES LENTE 32 -64 mm f / 4 R LM WR Lens . Longitud focal 32 - 64 mm. Abertura Máximo: f / 4 .Mínimo: f / 32. Montaje de cámara   G.Ángulo de visión en el infinito 81 ° - 46.3 °. Distancia mínima de enfoque 1.64 '/ 50 cm. Hojas de diafragma 9. Diseño óptico 14 elementos en 11 grupos. Aumento 0.12x. Distancia focal del reborde 26.7 mm. Enfoque automático Sí. Hilo de filtro Delantera: 77 mm. Dimensiones Aprox. 3.65 x 4.57 "(92.6 x 116 mm). Peso 1.93 lb / 875 g . 
 </t>
    </r>
    <r>
      <rPr>
        <b/>
        <sz val="9"/>
        <rFont val="Calibri"/>
        <family val="2"/>
      </rPr>
      <t>LENTE :</t>
    </r>
    <r>
      <rPr>
        <sz val="9"/>
        <rFont val="Calibri"/>
        <family val="2"/>
      </rPr>
      <t xml:space="preserve">  Longitud focal 23 mm; Abertura Máximo: f / 4 ; Mínimo: f / 32; bayoneta de montaje a  cámara G formato medio; Ángulo de visión en el infinito 99.9 °; Distancia mínima de enfoque 1.25 '/ 38 cm; Hojas de diafragma 9; Diseño óptico 15 elementos en 12 grupos; Aumento 0.09x; Distancia focal del reborde 26.7 mm; Enfoque automático Sí; Hilo de filtro Frente: 82 mm; Dimensiones Aprox. 3.54 x 4.06 "(89.8 x 103 mm); Peso 1.86 lb / 845 g.
</t>
    </r>
    <r>
      <rPr>
        <b/>
        <sz val="9"/>
        <rFont val="Calibri"/>
        <family val="2"/>
      </rPr>
      <t xml:space="preserve"> LENTE : </t>
    </r>
    <r>
      <rPr>
        <sz val="9"/>
        <rFont val="Calibri"/>
        <family val="2"/>
      </rPr>
      <t xml:space="preserve"> Longitud focal 110 mm; Abertura Máximo: f / 2 ; Mínimo: f / 22; bayoneta de montaje a  cámara G formato medio; Ángulo de visión en el infinito 27.9 °; Distancia mínima de enfoque 2,95 '/ 90 cm; Hojas de diafragma 9; Diseño óptico 14 elementos en 9 grupos;Aumento 0.16x; Distancia focal del reborde 26.7 mm; Enfoque automático Sí; Hilo de filtro Delantera: 77 mm.; Dimensiones Aprox. 3.71 x 4.94 "(94.3 x 125.5 mm);Peso 2.22 lb / 1010 g.
</t>
    </r>
    <r>
      <rPr>
        <b/>
        <sz val="9"/>
        <rFont val="Calibri"/>
        <family val="2"/>
      </rPr>
      <t>OCHO BATERIAS DE LITIO RECARGABLES</t>
    </r>
    <r>
      <rPr>
        <sz val="9"/>
        <rFont val="Calibri"/>
        <family val="2"/>
      </rPr>
      <t xml:space="preserve"> :  Batería Li-ion NP-T125. Cargador BC-T125.</t>
    </r>
  </si>
  <si>
    <t xml:space="preserve">Trasmisor para equipo profoto
SUBORDINACION TECNOLOGICA
Juegos de flasch inhalambrico 
profoto BI500 AIR TTL
436731
436732SUBORDINACION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</si>
  <si>
    <t>Transmisor 
SUBORDINACION TECNOLOGICA
Cámara FUJI FILM X30
436861
436857
436858
436859
436860SOBORDINACION TECNOLOGICA
Flasch para estudio ELINCHROM D-LITE
412024
412025
412026</t>
  </si>
  <si>
    <t xml:space="preserve">Transmisor  
SOBORDINACION TECNOLOGICA
Flasch para estudio ELINCHROM D-LITE
412024
412025
412026SUBORDINACION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</si>
  <si>
    <t xml:space="preserve"> Kit Flash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</si>
  <si>
    <t>Observatorio
Astronómico</t>
  </si>
  <si>
    <t>Aduanilla de  Paiba</t>
  </si>
  <si>
    <t>SMART Podium 624</t>
  </si>
  <si>
    <t>Smart con sistema operativo windows 10 -MAC OX 10.8, software Smart Notebook que permita escribir sobre sitios web, archivos PDF y archivos Microsoft Office, Pantalla de 24 pulgadas con 10 puntos tactiles simultaneos o más y 4 botones predeterminados (negro, azul, rojo y smart ink), tecnología tactil capacitivo, tecnología Silktouch. superficie antireflejos, resolución full HD (1920x1080) o superior, de formato panorámico, gestos para mover y trabajar (pellizcar, zoom, girar, voltear),  soporte ajustable,1 stylus pen genéricos más 2 de repuesto, con correa y sin batería, tecnología del lapiz de resonancia electromagnética (sensible a la presión), puertos HDMI, DVI-I, puertos USB y cables adpatadores VGA que permitan conectar el smart a cualquier proyector o pantalla de gran tamaño. incluye cámara web C920 HD 1080P, micrófono stereo, campo visual 78 grados, enfoque automatico, tipo de lente cristal, cable USB 1,5 m o más.</t>
  </si>
  <si>
    <t>Pizarra Digital</t>
  </si>
  <si>
    <t>Smart de 65" UHD, resolución 4K Ultra HD (3840x2160), sistema operativo Tizen con tecnología touch InGlass, resolución 3840x2160 o superior, tamaño de pixel mínimo de 0.372x0.372 mm  o superior, tasa de refresco de pantalla de 60 Hz, ángulo de visión H/V 178 grados, Conectividad mínimo 2 puertos HDMI, 1 USB, salida de audio Stereo Mini Jack, RS232, RJ45, conexión wifi y conexión Bluetooth, función para compartir y poryectar pantalla, conexión pc  opción para conectar un teclado y un mouse, 4 o más puntos de escritura simultaneos, 4 lapices pasivos, Borrado flexible, incluye base de piso y 1 Stylus pen genéricos más dos de repuesto soporte.</t>
  </si>
  <si>
    <t>FAMARENA</t>
  </si>
  <si>
    <t>AUDIOVISUALES</t>
  </si>
  <si>
    <t>EDIFICIO NATURA</t>
  </si>
  <si>
    <t>VIDEO BEAM</t>
  </si>
  <si>
    <t xml:space="preserve">*Video Proyector de tiro largo Tecnología: 3LCD: Luminosidad: 3500 LUMENES CONTRASTE 15000:1 LCD Resolución nativa WXGA 1280 x 800 contraste: 15000: 1, vida útil de la Lámpara: 10000 horas normal, Distancia de proyección 0.87 – 10.98 m, Apertura de pantalla: 30 to 300, Entrada de audio estéreo mini Jack, salida de audio estéreo mini Jack, Entrada RBG, Entrada HDMI, RS-232C, USB 2.0, Modulo WIFI, BASE PARA TECHO, cable VGA de 8 metros, Maleta,Cable HDMI 4k de 7 metros, sistema de seguridad Guaya de 4 digitos, Lampara con carcasa para repuesto original, + TELON DE 2 Metros X 2 Metros de pared retráctil, para instalar en el techo y en la pared, la parte trasera de la pantalla es de color negro para mejor recepción, Bordes negros para obtener un mayor contraste y ganancia de imagen, superficie de color blanca mate, Material Matte White que permite conservar la resolución y luminancia.
</t>
  </si>
  <si>
    <t>TELEVISOR 49 PULGADAS MINIMO FULL HD 4K SMART TV WIFI</t>
  </si>
  <si>
    <t>SMART TV MINIMO DE 49" Tipo de producto LED, Tamaño de pantalla 49" Resolución3,840 x 2,160, Video, Motor de imágenesProcesador Crystal 4K, Índice de movimiento MR120, DVB-T2 1.3.1, PQI (Índice de calidad de la imagen)2000, HDR (Alto rango dinámico)HDR, HDR 10+ , HLG (Registro híbrido Gamma), ContrasteMega Contrast,Color, Pur Color,Microatenuación UHD Dimming Potenciador de contraste, Movimiento automático Plus, Modo de película , Soporte para Modo natural , Audio,Dolby Digital Plus ,Mejora de diálogos , Salida de sonido (RMS)20W, Tipo de altavoz 2CH, Audio Bluetooth , Navegador web , Soporte para aplicaciones SmartThings , Replicación con un toque en el móvil , Acceso remoto, Wifi Direct , Conectividad HDMI2, USB1,Ethernet (LAN) , Apagado automático, Fuente de alimentación AC100-240V 50/60Hz, Consumo de energía (máx.)145 W, Consumo de energía (normal)91.0 W, Relación de luminancia máxima77 %, Salida para audio digital (Óptico)1, Entrada para RF (Entrada terrestre y de cable) (Uso común para terrestre)/0, Soporte para HDMI A / Canal de retorno, LAN nalámbrico integrado (WiFi5), Bluetooth (BT4.2), Anynet+ (HDMI-CEC)S Diseño, DiseñoNuevo sin bisel, , Tipo delgadoDiseño delgado, Adaptive SoundAdapti ve Sound,Brightness/Color DetectionBrightness Detection, Idioma en pantalla Idiomas locales, Función Eco, Sensor ecológico, Clase de eficiencia energética A, Accesorios: control remoto, Baterías (para el control remoto), Soporte de brazo para montaje en pared , Manual para usuarios ,Cable de alimentación, cable VGA 10 mtrs, cable HDMI 10 mtrs, TDT.</t>
  </si>
  <si>
    <t>EDIFICIO NATURA Y BOSA PORVENIR</t>
  </si>
  <si>
    <t>CAMARA WEB</t>
  </si>
  <si>
    <t>CAMARA WEB CON MULTIPLES RESOLUCIONES: 4K/30 fps (hasta 4096 x 2160 píxeles) 1080p/30 o 60 fps (hasta 1920 o 1080 píxeles) 720p/30, 60 o 90 fps (hasta 1280 x 720 píxeles), enfoque automático, Micrófono integrado: dos omnidireccionales estéreo, Campo visual diagonal (dFoV): 90°/78°/65°,Rightlight™ 3 con HDR para ofrecer imágenes nítidas en diversas condiciones de iluminación, Clip universal extraíble para monitores, pantallas LCD o portátiles, compatible con Windows 10, ACCESORIOS : tripode de mesa y cable usb de 4 metros.</t>
  </si>
  <si>
    <t>BOSA PORVENIR</t>
  </si>
  <si>
    <t>VIDEO BEAM TIRO CORTO</t>
  </si>
  <si>
    <t>*Video Proyector de tiro corto interactivo Tecnología: 3LCD de 3 chips, Proyección frontal y retroproyección, Matriz activa TFT de polisicona, pixeles 1.024.000 puntos (1280x8000)x3, Brillo de color, Minimo de 3400 lumenes, Relación aspecto 16:10, Resolución Nativa 1280x800 (WXGA), Vida útil de la lámpara hasta 10.000 horas (eco), Tamaño de proyección 39” a 116” (0.54 a 1.22m), Base a pared, Foco manual, zoom digital 1.0-1.35, salida de video NTSC/NTSC4.43/PAL/M-PAL/N-PAL/PAL60/SECAM, Conectividad RGB X2, RCA x1, S-VIDEO, HDMI x1, RGB-OUT, Audio in/ Out , RS-232C,USB tipo A x1, USB tipo B x 1, RJ-45, Parlante 16w, Antena WIFI inalámbrico, Cable VGA de 8 metros, CABLE HDMI 4K de 10 Metros, Maleta, Lámpara con carcasa de repuesto original, sistema de seguridad Guaya de 4 digitos.</t>
  </si>
  <si>
    <t>Cartografia y fotogrametria</t>
  </si>
  <si>
    <t>Vivero</t>
  </si>
  <si>
    <t>Juego de lentes</t>
  </si>
  <si>
    <t xml:space="preserve">XPC MSI Creator 17M Gamer Notebook Enthusiast (Intel 10th Gen i7-10750H, 32GB RAM, 2TB NVMe SSD, RTX 2070 8GB, 17.3" Full HD 144Hz, Windows 10) VR Ready Gaming Laptop Computer Processor: 10th Gen Intel Comet Lake Core i7-10750H Six Core (2.6GHz-5.0GHz, 12MB Intel Smart Cache, 45W)
RAM: 32GB (2x 16GB) DDR4 2666MHz | Hard Drive: 2TB SSD (Seq. Read 3500MB/s,
Seq. Write 3300MB/s)
Keyboard: White backlight with Anti-Ghost key+ silver lining | Operating System: Microsoft Windows 10 (64-bit)
Display: 17.3" FHD (1920x1080), IPS-Level 144Hz 72%NTSC Thin Bezel, close to 100%sRGB Display | Graphics Card: NVIDIA GeForce RTX 2070 8G GDDR6
</t>
  </si>
  <si>
    <t>Oculus Quest 2</t>
  </si>
  <si>
    <t>256 Gb, Equipo VR.</t>
  </si>
  <si>
    <t>Pantalla Crystal Sji</t>
  </si>
  <si>
    <t>Equipo visualizacion vuelos aereos</t>
  </si>
  <si>
    <t>Calidad del Aire y Microbiología y Bioprospección Ambiental</t>
  </si>
  <si>
    <t>Porvenir y Vivero</t>
  </si>
  <si>
    <t>Cámara de grabacion + micrófono</t>
  </si>
  <si>
    <t>CAMARA Sensor CMOS de formato DX de 24.2MP Procesador de imágenes EXPEED 4 Pantalla táctil de 3.2 “1.037m-Dot Vari-Angle
Grabación de video Full HD 1080p a 60 fps
Sensor de AF de 39 puntos Multi-CAM 4800DX
Disparos ISO 100-25600 y 5 fps. SnapBridge Bluetooth y Wi-Fi con NFC Grabación de la película de lapso de tiempo SD 128 GB, maletin, correa, tripode, bateria rcargable,, cable minihdmi a usb</t>
  </si>
  <si>
    <t>CIENCIAS Y EDUCACIÓN</t>
  </si>
  <si>
    <t>Laboratorio de Didáctica de las Matemáticas</t>
  </si>
  <si>
    <t xml:space="preserve">Sede Macarena B 5 piso </t>
  </si>
  <si>
    <t xml:space="preserve">Camara de video Handycam® 4K </t>
  </si>
  <si>
    <t>Tipo de sensor: Sensor Exmor R® CMOS retroiluminado de tipo 1/2,5 (7,20 mm)
• Píxeles efectivos (video)aprox. 8,29 megapíxeles (16:9)28
• Píxeles efectivos (fotografía)aprox. 8,29 megapíxeles (16:9)/aprox. 6,22 megapíxeles (4:3)
Tipo de lente: Zeiss® Vario-Sonnar® T*
Zoom óptico: 20x
Zoom de imagen nítida: 4K: 30x HD: 40x29
Tipo de pantalla: Pantalla Clear Photo LCD de 7,5 cm (tipo 3.0) (460.800 puntos) panorámica (16:9)
Balanced Optical SteadyShot
Máxima resolución: 4K
PROCESADOR
• Procesador de imagenProcesador de imagen BIONZ X
LENTE
• Tipo de lenteZeiss® Vario-Sonnar® T*
• Diámetro de filtro55 mm
• Cubierta de lenteAutomático
• AperturaF2,0-3,8
• Distancia focalf=4,4-88 mm
• Distancia focal (equivalente a 35 mm) (video)f = 26,8 - -536,0 mm (16:9)31
• Distancia focal (equivalente a 35 mm) (fotografía)f=26,8-536,0 mm (16:9), f=32,8-656,0 mm (4:3)
• Distancia focal mínimaAprox. 1 cm (gran angular), aprox. 80 cm (teleobjetivo), aprox. 13/32 pulg. (gran angular), aprox. 31 1/2 pulg. (teleobjetivo)
• Diafragma de iris 6 láminas
ZOOM
• Zoom óptico20x
• Zoom de imagen nítida4K: 30x HD: 40x32
• Zoom digital250x33
LCD
• Tipo de pantallaPantalla Clear Photo LCD de 7,5 cm (tipo 3.0) (460.800 puntos) panorámica (16:9)
• Panel táctilSí
• Control de brilloSí (menú)34
• Visualización del marcador/cuadrículaCuadrículas35
• Ajuste de ánguloÁngulo de apertura: máx. 90 grados; Ángulo de giro: máx. 270 grados
ESTABILIZACIÓN DE IMAGEN
• Tipo de estabilización de imagenSteadyShot óptico balanceado con modo activo inteligente (5 ejes)36
ENFOQUE
• Tipo de enfoquePantalla LCD Xtra Fine™
• Modo de enfoqueAutomático, Manual (panel táctil)
• Área de enfoqueEnfoque de rango completo/Enfoque puntual
• Enfoque automático rápido e inteligenteSí
• Enfoque automático con bloqueoSí37
• Enfoque manual asistidoVisualización ampliada para un enfoque manual preciso, visualización de la maximización
EXPOSICIÓN
• ModoAutomático, Puntual flexible (panel táctil), Manual (menú)
• Modos de mediciónMultisegmento/punto
• Compensación de exposiciónCambio de exposición automática (panel táctil)
• Modo LUX BAJOSí
• Control de iris automáticoF2,0-F11
• Control manual de irisF2,0-F11
• Exposición manual asistidaPantalla con patrón de cebra
• Compensación de retroiluminaciónSí (Automático)
• Control de gananciaAutomático
• Límite AGCSí
• Iluminación mínima4K: estándar: 9 lux (velocidad de obturación 1/60), HD: estándar: 6 lux (velocidad de obturación 1/60), 4K: lux bajo 1,8 lux (velocidad de obturación 1/30), HD: lux bajo 1,2 lux (velocidad de obturación 1/30)
VELOCIDAD DE OBTURACIÓN
• Rango de control automático1/8-1/10.000
• Estándar1/60-1/10000
• Control manual de iris (modo de fotografía)1/30-1/10000
• Obturador manual1/8-1/10.000
• Grabación suave en cámara lenta1/250-1/10000
BALANCE DE BLANCOS
• Modos de balance de blancosAuto/Un solo clic/Exteriores/Interiores
• Cambio de balance de blancosSí
FLASH
• Sistema de medición de flashMedición previa de flash TTL38
• Compensación del flashSí (3 pasos)39
• Modo FlashAutomático/activado/desactivado40
PRODUCTOS DE ALMAC. MULTIMEDIA
• Tipo de soportememoria Flash interna, XAVC S 4K (100 Mbps): Tarjeta de memoria SDHC (4 GB o superior, UHS-I U3 o superior)/tarjeta de memoria SDXC (UHS-I U3 o superior), XAVC S 4K (100 Mbps): Tarjeta de memoria SDHC (4 GB o superior, UHS-I U3 o superior)/tarjeta de memoria SDXC (UHS-I U3 o superior), XAVC S HD: Tarjeta de memoria SDHC (4 GB o más, clase 10 o superior)/tarjeta de memoria SDXC (clase 10 o superior), AVCHD, fotografía: Memory Stick PRO Duo™ (Mark 2), Memory Stick PRO-HG Duo™, Memory Stick XC-HG Duo, tarjeta de memoria SD/SDHC/SDXC (Clase 4 o superior)
• Soporte internoMemoria Flash de 64 GB41
GRABACIÓN
• Formato de grabación (video)Formato XAVC S: MPEG4-AVC/H.264, formato AVCHD compatible con ver. 2.0: MPEG4-AVC/H.264, MP4: MPEG-4 AVC/H.264
• Resolución de videoXAVC S 4K: 3840 x 2160/30p, 24p, XAVC S HD: 1920 x 1080/60p, 30p, 24p, AVCHD: 1920 x 1080/60p (PS), 24p (FX, FH), 60i (FX, FH), 1440 x 1080/60i (HQ, LP), MP4: 1280 x 720 30p
• Velocidad de grabación de video (ABR/VBR)XAVC S 4K: aprox. 100 Mbps42, XAVC S 4K: aprox. 60 Mbps43, XAVC S HD: aprox. 50 Mbps44, AVCHD PS: aprox. 28 Mbps/FX: aprox. 24 Mbps/FH: aprox. 17 Mbps/HQ: aprox. 9 Mbps/LP: aprox. 5 Mbps4546, mp4: aprox. 3 Mbps47
• Formato de grabación (fotografías)JPEG (DCF versión 2.0, Exif versión 2.3, compatible con MPF Baseline)
• Tamaño de fotografía (modo de fotografía)G: 16,6 megapíxeles 16:9 (5440 x 3056), 12,5 megapíxeles 4:3 (4080 x 3056), M: 8,3 megapíxeles 16:9 (3840 x 2160), 6,2 megapíxeles 4:3 (2880 x 2160), S: 2,1 megapíxeles 16:9 (1920 x 1080), 0,3 megapíxeles 4:3 (640 x 480)
• Tamaño de fotografía (modo de película)M: 8,3 megapíxeles 16:9 (3840x2160), S: 2.1 megapíxeles 16:9 (1920 x 1080)
• Tamaño de fotografía (captura de fotos)XAVC S 4K: 8,3 megapíxeles 16:9 (3840x2160), XAVC S HD: 2,1 megapíxeles 16:9 (1920x1080), AVCHD: 2.1 megapíxeles 16:9 (1920 x 1080)
• Tamaño de fotografía (captura a intervalos)4K: G (8,3 megapíxeles, 3840 x 2160)/HD: P (2,1 megapíxeles, 1920 x 1080)
• Tamaño de fotografía (grabación dual)M: 8,3 megapíxeles 16:9 (3840 x 2160)48, P: 2,1 megapíxeles 16:9 (1920 x 1080)495051
AUDIO
• MicrófonoMicrófono de zoom incorporado
• Formato de grabación de audioMPEG-4 PCM lineal de 2 canales (48 kHz/16 bits)52, Dolby® Digital de 5.1 canales, Dolby® Digital 5.1 Creator53, Dolby® Digital estéreo de 2 canales, Dolby® Digital Stereo Creator54, MPEG-4 AAC-LC de 2 canales55
• Control de nivel del micrófonoSí (31 pasos)
• Reducción automática de ruido de vientoSí (activado/desactivado)
• Cancelación de vozSí
• ParlanteParlante monoaural
FUNCIONES AVANZADAS
• Grabación a alta velocidadSí (120p/1920 x 1080, 100/60 Mbps)
• Captura a intervalosSí, intervalo de disparo (1/2/5/10/30/60 s), número de disparos (1-999), tamaño de imagen de captura [4K: G (8,3 megapíxeles; 3840 x 2160)/HD: P (2,1 megapíxeles; 1920 x 1080)], modo AE (Bloqueo AE/seguimiento AE)
• Selección de escenaAutomático/Escena nocturna/Amanecer y atardecer/Fuegos artificiales/Paisaje/Retrato/Luz puntual/Playa/Nieve
• Código de tiempo/bits de usuarioSí
• Otras funcionesDetección facial56, Cinematone, Golf Shot57, grabación suave en cámara lenta58, efectos de atenuado (blanco/negro)59, modo automático inteligente (retrato/bebé/caminar/trípode/retroiluminación/paisaje/luz puntual/penumbra/macro/poca luz/reducción de ruido de viento automática), Smile Shutter (captura doble/siempre encendido/desactivado)606162, reducción de ojos rojos (sí63), copia directa
REPRODUCCIÓN
• Reproducción rápidaAproximadamente 5 veces/10 veces/30 veces/60 veces
• Reproducción lentaAvance: 1/5 de velocidad, retroceso: 1/2 de velocidad
• Recorte de reproducciónSí
• Highlight Movie MakerSí 64, música de fondo destacada (6 archivos de música preinstalados, transferencia de música compatible65
• Motion Shot VideoSí66
• Presentación de diapositivas (fotografía)Presentación
FUNCIÓN INALÁMBRICA
• Wi-Fi®Sí (compatible con Wi-Fi®, IEEE 802.11 b/g/n; banda de 2,4 GHz)67
• NFC™Sí (compatible con etiqueta NFC Forum tipo 3)
• Transmisión en vivosí68
• Control multicámarasí
TERMINAL/ZAPATA
• Zapata accesorioSÍ (zapata de interfaz múltiple)
• Terminal HDMISí (micro HDMI)69
• Terminal Multi/Micro USBSí70
• Terminal remotointegrado en terminal Multi/Micro USB71
• Salida STDSalida de video compuesta (cable AV (se vende por separado))
• Entrada de micrófonoMiniconector estéreo
• Conector para audífonosMiniconector estéreo
• Ranura de tarjeta de memoriaCompatible con Memory Stick PRO Duo y tarjetas SD / SDHC / SDXC
• Entrada CCSí
POTENCIA
• Tipo de bateríaInfoLITHIUM™ con sistema de medición AccuPower (serie V)72
• Consumo de energía (LCD)4K: 4,9W73
• Requisitos de alimentación6,8 V/7,3 V (batería), 8,4 V (adaptador de CA)
• Carga en la videocámara (tiempo de carga con la batería suministrada)Sí (aprox. 3 h 25 min)74
• Carga USBCC 5V 1500 mA
TAMAÑO Y PESO
• Dimensiones (An. x Al. x Pr.) (con la batería suministrada)Aprox. 73 mm x 80,5 mm x 142,5 mm (aprox. 73 mm x 80,5 mm x 166,5 mm (NP-FV70)/aprox. 73 mm x 80,5 mm x 173 mm (NP-FV70A) (incluida la batería suministrada))7576, aprox. 2 7/8 pulg. x 3 1/4 pulg. x 5 5/8 pulg.(aprox. 2 7/8 pulg. x 3 1/4 pulg. x 6 5/8 pulg.(NP-FV70)/aprox. 2 7/8 pulg. x 3 1/4 pulg. x 6 7/8 pulg.(NP-FV70A) (incluida la batería suministrada))7778
• Peso (solo unidad principal)Aprox. 510 g, aprox. 1 lb 2,0 oz
• Peso (con la batería incluida)Aprox. 560 g (NP-FV50A)79, aprox. 610 g (NP-FV70)/aprox. 600 g (NP-FV70A) (batería suministrada)80, aprox. 660 g (NP-FV100A)81, aprox. 1 lb 3,8 oz(NP-FV50A)82, aprox. 1 lb 5,5 oz(NP-FV70)/aprox. 1 lb 5,2 oz(NP-FV70A) (batería suministrada)83, aprox. 1 lb 7,3 oz(NP-FV100A)</t>
  </si>
  <si>
    <t>CAE AUDIOVISUALES</t>
  </si>
  <si>
    <t>MACARENA A</t>
  </si>
  <si>
    <t xml:space="preserve">Pantallas Interactiva de 86" con sistema multitocuh </t>
  </si>
  <si>
    <t>Pantalla Interactiva con sistema multitocuh de 20 puntos de contacto simultaneo,plug and play con lapiz inteligente pasivo, para exponer de manera didáctica los diferentes tipos de archivos presentados, permitiendo modificar, resaltar, archivar y realizar video conferencias con calidad HD, de pantall de 88" diagona. Con computador integrado, minimo con Procesador Intel Core i5/8GB Ram/500GB  - Wifi:802.11b/g/n (2.4Ghz ). con licencia de por vida que Incluya software de pizarra interactiva. conectividad, LAN (RJ45) &amp; Wii-Fi. con accesorios: Cámara de la misma marca de la pantalla para Video conferencia Sistema de Video HD, 1080p/60, 1080p/50, 1080i/60, 1080i/50, 1080p/30, 1080p/25, 720p/60, 720p/50, 720p/30, 720p/25,Modo de Escaneo Progresivo,Zoom digital de 16x,Compresion H.264 y MJPEG,puerto USB de 3.0,puerto 1xRS232 In: 8pin Min DIN, Max Distancia: 30m, Protocol: VISCA/Pelco-D/Pelco-P,1xRS232 Out: 8pin Min DIN, Max Distance: 30m, Protocol:  VISCA network use only,1xRS485: Share with RS232 Out, Max Distance: 1200m, Protocol: VISCA/Pelco-D/Pelco-P,compatible con los siguientes sistemas operativos:Windows XP, Windows Vista, Windows 7, Windows 8, Mac OS X y Linux.  Microfono incorporado.  (02) Lápices Pasivo por cada solución instalada,Uno (01) Teclado inalámbrico de la misma marca de la pantalla con Pad Mouse por pantalla con bateria recargable.Uno (01) Teclado inalámbrico de la misma marca de la pantalla con Pad Mouse por pantalla con bateria recargable.Uno (01)  Kit de limpieza para monitores industriales interactivos para cada uno.Otorgar licencias de los monitores industriales interactivo y las respectivas actualizaciones del software sin ningún costo entidad. La pantalla interactiva debe ser instalada y puesta en funcionamienrto en los sitios designados paar estas.</t>
  </si>
  <si>
    <t>CAEA FCE</t>
  </si>
  <si>
    <t>Cámara Web  Ultra Hd Para Videoconferencias</t>
  </si>
  <si>
    <t>La cámara web capacidad de vídeo Full HD 4K, 1080P y 720P para grabar y para videollamadas: una lente de cristal premium, sensor de imagen 4K, alto rango dinámico (Hdr), y enfoque automático ofrecen un vídeo hermoso y fiel a la vida.
Audio estéreo con micrófonos duales: captura un sonido natural en llamadas y vídeos grabados. Compatibilidad de plataformas Skype, Google Hangouts, FaceTime y más.
Ajuste automáticamente la exposición y el contraste para compensar el deslumbramiento y la retroiluminación. Soporta múltiples tipos de conexión, incluyendo USB 2.0 tipo A y USB 3.0 tipo A y C conexiones.
Compatible con Windows 7, Windows 8, Windows 10 o posterior, y la mayoría de aplicaciones de videollamadas. Funciona en modo de dispositivo de vídeo USB (UVC) con: macOS 10.10 o posterior (HD 720p en FaceTime para Mac u otros clientes de videollamadas compatibles; grabación de vídeo Full HD 1080p con QuickTime Player) Chrome OS versión 29.0.1547.70. Zoom HD 5X: zoom digital, panorámica y elige entre tres opciones de campo de visión mientras mantiene la resolución HD</t>
  </si>
  <si>
    <t xml:space="preserve">INGENIERIA </t>
  </si>
  <si>
    <t>DOCTORADO  DE INGENIERIA - Sala de access grid</t>
  </si>
  <si>
    <t>Edificio Suarez Copete</t>
  </si>
  <si>
    <t>Sistema de videoconferenica logitech Small Room</t>
  </si>
  <si>
    <t>Sistema de videoconferenica logitech Small Room:
• NUC INTEL Core i7-8559U CPU, 8GB RAM 240GB SSD Win 10 IoT Enterprice, and MICROSOFT TEAM ROOM for video confenrecing ROOM Solution bundles with Logitech TAP
• TAP LOGITECH
• PIEZA DE MONTAJE
• CAMARA CONFERENCE MEETUP Ultra-HD Hasta 4K</t>
  </si>
  <si>
    <t>GARANTIA OFERTADA  EN AÑOS 
3 AÑOS
4 AÑOS 
+ DE 5 AÑOS (MÍNIMO UN (1) MES MAS DE LOS 5 AÑOS)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</si>
</sst>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_-;\-* #,##0.00\ _€_-;_-* &quot;-&quot;??\ _€_-;_-@_-"/>
    <numFmt numFmtId="187" formatCode="_-* #,##0\ &quot;€&quot;_-;\-* #,##0\ &quot;€&quot;_-;_-* &quot;-&quot;??\ &quot;€&quot;_-;_-@_-"/>
    <numFmt numFmtId="188" formatCode="[$$-240A]\ #,##0;[Red][$$-240A]\ #,##0"/>
    <numFmt numFmtId="189" formatCode="#,##0;[Red]#,##0"/>
    <numFmt numFmtId="190" formatCode="&quot;Activado&quot;;&quot;Activado&quot;;&quot;Desactivado&quot;"/>
    <numFmt numFmtId="191" formatCode="_(&quot;$&quot;\ * #,##0_);_(&quot;$&quot;\ * \(#,##0\);_(&quot;$&quot;\ * &quot;-&quot;??_);_(@_)"/>
    <numFmt numFmtId="192" formatCode="&quot;Sí&quot;;&quot;Sí&quot;;&quot;No&quot;"/>
    <numFmt numFmtId="193" formatCode="&quot;Verdadero&quot;;&quot;Verdadero&quot;;&quot;Falso&quot;"/>
    <numFmt numFmtId="194" formatCode="[$€-2]\ #,##0.00_);[Red]\([$€-2]\ #,##0.00\)"/>
    <numFmt numFmtId="195" formatCode="&quot;$&quot;#,##0"/>
    <numFmt numFmtId="196" formatCode="[$$-240A]#,##0;\([$$-240A]#,##0\)"/>
    <numFmt numFmtId="197" formatCode="[$$-240A]\ #,##0"/>
    <numFmt numFmtId="198" formatCode="[$$]#,##0"/>
    <numFmt numFmtId="199" formatCode="&quot;$&quot;\ #,##0"/>
    <numFmt numFmtId="200" formatCode="_ &quot;$&quot;\ * #,##0_ ;_ &quot;$&quot;\ * \-#,##0_ ;_ &quot;$&quot;\ * &quot;-&quot;??_ ;_ @_ "/>
    <numFmt numFmtId="201" formatCode="_([$$-240A]\ * #,##0.00_);_([$$-240A]\ * \(#,##0.00\);_([$$-240A]\ * &quot;-&quot;??_);_(@_)"/>
    <numFmt numFmtId="202" formatCode="_-* #,##0\ _€_-;\-* #,##0\ _€_-;_-* &quot;-&quot;??\ _€_-;_-@_-"/>
    <numFmt numFmtId="203" formatCode="0.000%"/>
    <numFmt numFmtId="204" formatCode="0.00000%"/>
    <numFmt numFmtId="205" formatCode="_-* #,##0.00\ &quot;pta&quot;_-;\-* #,##0.00\ &quot;pta&quot;_-;_-* &quot;-&quot;??\ &quot;pta&quot;_-;_-@_-"/>
    <numFmt numFmtId="206" formatCode="_([$$-240A]\ * #,##0_);_([$$-240A]\ * \(#,##0\);_([$$-240A]\ * &quot;-&quot;??_);_(@_)"/>
    <numFmt numFmtId="207" formatCode="_-&quot;$&quot;\ * #,##0.00_-;\-&quot;$&quot;\ * #,##0.00_-;_-&quot;$&quot;\ * &quot;-&quot;_-;_-@_-"/>
  </numFmts>
  <fonts count="63">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8"/>
      <name val="Calibri"/>
      <family val="2"/>
    </font>
    <font>
      <b/>
      <sz val="8"/>
      <color indexed="8"/>
      <name val="Calibri"/>
      <family val="2"/>
    </font>
    <font>
      <sz val="8"/>
      <name val="Calibri"/>
      <family val="2"/>
    </font>
    <font>
      <sz val="8"/>
      <color indexed="8"/>
      <name val="Calibri"/>
      <family val="2"/>
    </font>
    <font>
      <sz val="9"/>
      <name val="Calibri"/>
      <family val="2"/>
    </font>
    <font>
      <b/>
      <sz val="9"/>
      <name val="Calibri"/>
      <family val="2"/>
    </font>
    <font>
      <sz val="8"/>
      <color indexed="8"/>
      <name val="Times New Roman"/>
      <family val="1"/>
    </font>
    <font>
      <sz val="8"/>
      <color indexed="8"/>
      <name val="Arial"/>
      <family val="2"/>
    </font>
    <font>
      <b/>
      <sz val="8"/>
      <color indexed="8"/>
      <name val="Arial"/>
      <family val="2"/>
    </font>
    <font>
      <sz val="10"/>
      <color indexed="8"/>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Arial"/>
      <family val="2"/>
    </font>
    <font>
      <b/>
      <sz val="8"/>
      <color theme="1"/>
      <name val="Calibri"/>
      <family val="2"/>
    </font>
    <font>
      <sz val="8"/>
      <color theme="1"/>
      <name val="Calibri"/>
      <family val="2"/>
    </font>
    <font>
      <sz val="8"/>
      <color theme="1"/>
      <name val="Times New Roman"/>
      <family val="1"/>
    </font>
    <font>
      <sz val="8"/>
      <color rgb="FF000000"/>
      <name val="Calibri"/>
      <family val="2"/>
    </font>
    <font>
      <sz val="8"/>
      <color theme="1"/>
      <name val="Arial"/>
      <family val="2"/>
    </font>
    <font>
      <b/>
      <sz val="8"/>
      <color theme="1"/>
      <name val="Arial"/>
      <family val="2"/>
    </font>
    <font>
      <sz val="10"/>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thin">
        <color rgb="FF000000"/>
      </bottom>
    </border>
    <border>
      <left style="thin"/>
      <right style="thin"/>
      <top>
        <color indexed="63"/>
      </top>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4" fillId="28" borderId="1" applyNumberFormat="0" applyAlignment="0" applyProtection="0"/>
    <xf numFmtId="0" fontId="1" fillId="0" borderId="0">
      <alignment/>
      <protection/>
    </xf>
    <xf numFmtId="0" fontId="45" fillId="0" borderId="0" applyNumberFormat="0" applyFill="0" applyBorder="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90"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76" fontId="36" fillId="0" borderId="0" applyFont="0" applyFill="0" applyBorder="0" applyAlignment="0" applyProtection="0"/>
    <xf numFmtId="176" fontId="0" fillId="0" borderId="0" applyFont="0" applyFill="0" applyBorder="0" applyAlignment="0" applyProtection="0"/>
    <xf numFmtId="205" fontId="0" fillId="0" borderId="0" applyFont="0" applyFill="0" applyBorder="0" applyAlignment="0" applyProtection="0"/>
    <xf numFmtId="0" fontId="48" fillId="30" borderId="0" applyNumberFormat="0" applyBorder="0" applyAlignment="0" applyProtection="0"/>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81">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0" fillId="0" borderId="0" xfId="0" applyFont="1" applyAlignment="1">
      <alignment/>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right" vertical="center" wrapText="1"/>
      <protection locked="0"/>
    </xf>
    <xf numFmtId="191" fontId="5" fillId="0" borderId="11" xfId="61" applyNumberFormat="1" applyFont="1" applyFill="1" applyBorder="1" applyAlignment="1" applyProtection="1">
      <alignment horizontal="right" vertical="center"/>
      <protection locked="0"/>
    </xf>
    <xf numFmtId="0" fontId="5" fillId="0" borderId="10" xfId="0" applyFont="1" applyFill="1" applyBorder="1" applyAlignment="1" applyProtection="1">
      <alignment horizontal="right"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right" vertical="center" wrapText="1"/>
      <protection locked="0"/>
    </xf>
    <xf numFmtId="191" fontId="55" fillId="0" borderId="10" xfId="0" applyNumberFormat="1" applyFont="1" applyBorder="1" applyAlignment="1">
      <alignment horizontal="right"/>
    </xf>
    <xf numFmtId="0" fontId="5" fillId="0" borderId="11"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5" fillId="0" borderId="12" xfId="0" applyFont="1" applyFill="1" applyBorder="1" applyAlignment="1" applyProtection="1">
      <alignment horizontal="justify" vertical="center" wrapText="1"/>
      <protection locked="0"/>
    </xf>
    <xf numFmtId="0" fontId="6" fillId="0" borderId="10" xfId="0" applyFont="1" applyFill="1" applyBorder="1" applyAlignment="1">
      <alignment horizontal="center" vertical="center" wrapText="1"/>
    </xf>
    <xf numFmtId="0" fontId="0" fillId="0" borderId="0" xfId="0" applyFont="1" applyAlignment="1">
      <alignment horizontal="center"/>
    </xf>
    <xf numFmtId="0" fontId="25" fillId="0" borderId="10" xfId="0" applyFont="1" applyBorder="1" applyAlignment="1">
      <alignment horizontal="center" vertical="center" wrapText="1"/>
    </xf>
    <xf numFmtId="0" fontId="56" fillId="0" borderId="10" xfId="0" applyFont="1" applyBorder="1" applyAlignment="1">
      <alignment horizontal="center" vertical="center"/>
    </xf>
    <xf numFmtId="0" fontId="2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29" fillId="0" borderId="10" xfId="73" applyFont="1" applyFill="1" applyBorder="1" applyAlignment="1">
      <alignment horizontal="center" vertical="center" wrapText="1"/>
      <protection/>
    </xf>
    <xf numFmtId="0" fontId="29" fillId="0" borderId="10" xfId="73" applyFont="1" applyFill="1" applyBorder="1" applyAlignment="1">
      <alignment horizontal="left" vertical="center" wrapText="1"/>
      <protection/>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73" applyFont="1" applyFill="1" applyBorder="1" applyAlignment="1">
      <alignment horizontal="center" vertical="center"/>
      <protection/>
    </xf>
    <xf numFmtId="0" fontId="29"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0" fillId="0" borderId="0" xfId="0" applyFont="1" applyBorder="1" applyAlignment="1">
      <alignment horizontal="center"/>
    </xf>
    <xf numFmtId="191" fontId="5" fillId="0" borderId="11" xfId="61" applyNumberFormat="1" applyFont="1" applyFill="1" applyBorder="1" applyAlignment="1" applyProtection="1">
      <alignment vertical="center"/>
      <protection locked="0"/>
    </xf>
    <xf numFmtId="0" fontId="29" fillId="0" borderId="10" xfId="73" applyFont="1" applyFill="1" applyBorder="1" applyAlignment="1">
      <alignment vertical="center" wrapText="1"/>
      <protection/>
    </xf>
    <xf numFmtId="0" fontId="29"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55" fillId="0" borderId="10" xfId="0" applyFont="1" applyBorder="1" applyAlignment="1">
      <alignment horizontal="center"/>
    </xf>
    <xf numFmtId="0" fontId="0" fillId="0" borderId="0" xfId="0" applyFont="1" applyAlignment="1">
      <alignment horizontal="center"/>
    </xf>
    <xf numFmtId="0" fontId="0" fillId="0" borderId="13" xfId="0" applyFont="1" applyBorder="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5" xfId="0" applyFont="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vertical="center" wrapText="1"/>
    </xf>
    <xf numFmtId="0" fontId="58" fillId="0" borderId="10" xfId="0" applyFont="1" applyFill="1" applyBorder="1" applyAlignment="1">
      <alignment vertical="center" wrapText="1"/>
    </xf>
    <xf numFmtId="0" fontId="59" fillId="0" borderId="10" xfId="0" applyFont="1" applyFill="1" applyBorder="1" applyAlignment="1">
      <alignment vertical="center" wrapText="1"/>
    </xf>
    <xf numFmtId="0" fontId="25"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10" xfId="0" applyFont="1" applyFill="1" applyBorder="1" applyAlignment="1">
      <alignment horizontal="center" vertical="center"/>
    </xf>
    <xf numFmtId="0" fontId="35" fillId="0" borderId="10" xfId="0" applyFont="1" applyFill="1" applyBorder="1" applyAlignment="1">
      <alignment horizontal="center" vertical="center" wrapText="1"/>
    </xf>
    <xf numFmtId="0" fontId="35" fillId="0" borderId="10" xfId="68" applyFont="1" applyFill="1" applyBorder="1" applyAlignment="1">
      <alignment horizontal="left" vertical="center" wrapText="1"/>
      <protection/>
    </xf>
    <xf numFmtId="0" fontId="62" fillId="0" borderId="10" xfId="68" applyFont="1" applyFill="1" applyBorder="1" applyAlignment="1">
      <alignment horizontal="center" vertical="center"/>
      <protection/>
    </xf>
    <xf numFmtId="0" fontId="57" fillId="0" borderId="10" xfId="0" applyFont="1" applyBorder="1" applyAlignment="1">
      <alignment horizontal="center" vertical="center"/>
    </xf>
    <xf numFmtId="0" fontId="27" fillId="0" borderId="10" xfId="0" applyFont="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horizontal="left" vertical="center" wrapText="1"/>
    </xf>
    <xf numFmtId="0" fontId="27" fillId="0" borderId="10" xfId="0" applyFont="1" applyFill="1" applyBorder="1" applyAlignment="1" applyProtection="1">
      <alignment horizontal="justify" vertical="center" wrapText="1"/>
      <protection locked="0"/>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right" vertical="center" wrapText="1"/>
      <protection locked="0"/>
    </xf>
    <xf numFmtId="191" fontId="27" fillId="0" borderId="11" xfId="61" applyNumberFormat="1" applyFont="1" applyFill="1" applyBorder="1" applyAlignment="1" applyProtection="1">
      <alignment vertical="center"/>
      <protection locked="0"/>
    </xf>
    <xf numFmtId="0" fontId="27" fillId="0" borderId="0" xfId="0" applyFont="1" applyAlignment="1">
      <alignment/>
    </xf>
    <xf numFmtId="0" fontId="27" fillId="0" borderId="10" xfId="68" applyFont="1" applyFill="1" applyBorder="1" applyAlignment="1">
      <alignment horizontal="left" vertical="center" wrapText="1"/>
      <protection/>
    </xf>
    <xf numFmtId="0" fontId="27" fillId="0" borderId="10" xfId="68" applyFont="1" applyFill="1" applyBorder="1" applyAlignment="1">
      <alignment horizontal="center" vertical="center"/>
      <protection/>
    </xf>
    <xf numFmtId="0" fontId="57" fillId="0" borderId="12"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left" vertical="top" wrapText="1"/>
    </xf>
    <xf numFmtId="0" fontId="5" fillId="0" borderId="12"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191" fontId="27" fillId="0" borderId="12" xfId="61" applyNumberFormat="1" applyFont="1" applyFill="1" applyBorder="1" applyAlignment="1" applyProtection="1">
      <alignment horizontal="center" vertical="center"/>
      <protection locked="0"/>
    </xf>
    <xf numFmtId="0" fontId="57" fillId="0" borderId="16"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6" xfId="0" applyFont="1" applyFill="1" applyBorder="1" applyAlignment="1">
      <alignment horizontal="left" vertical="top" wrapText="1"/>
    </xf>
    <xf numFmtId="0" fontId="5" fillId="0" borderId="16"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191" fontId="27" fillId="0" borderId="16" xfId="61" applyNumberFormat="1" applyFont="1" applyFill="1" applyBorder="1" applyAlignment="1" applyProtection="1">
      <alignment horizontal="center" vertical="center"/>
      <protection locked="0"/>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4" xfId="60"/>
    <cellStyle name="Moneda 7" xfId="61"/>
    <cellStyle name="Moneda 9" xfId="62"/>
    <cellStyle name="Neutral" xfId="63"/>
    <cellStyle name="Normal 10" xfId="64"/>
    <cellStyle name="Normal 11" xfId="65"/>
    <cellStyle name="Normal 12" xfId="66"/>
    <cellStyle name="Normal 2" xfId="67"/>
    <cellStyle name="Normal 2 2" xfId="68"/>
    <cellStyle name="Normal 2 3" xfId="69"/>
    <cellStyle name="Normal 2 5" xfId="70"/>
    <cellStyle name="Normal 2_INFORME CIENCIAS 25 DE AGOSTO" xfId="71"/>
    <cellStyle name="Normal 20" xfId="72"/>
    <cellStyle name="Normal 28" xfId="73"/>
    <cellStyle name="Normal 3" xfId="74"/>
    <cellStyle name="Normal 3 2" xfId="75"/>
    <cellStyle name="Normal 3 3" xfId="76"/>
    <cellStyle name="Normal 4" xfId="77"/>
    <cellStyle name="Normal 5" xfId="78"/>
    <cellStyle name="Normal 6" xfId="79"/>
    <cellStyle name="Normal 7" xfId="80"/>
    <cellStyle name="Normal 7 2" xfId="81"/>
    <cellStyle name="Normal 8" xfId="82"/>
    <cellStyle name="Normal 9"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104775</xdr:rowOff>
    </xdr:from>
    <xdr:to>
      <xdr:col>1</xdr:col>
      <xdr:colOff>1200150</xdr:colOff>
      <xdr:row>4</xdr:row>
      <xdr:rowOff>104775</xdr:rowOff>
    </xdr:to>
    <xdr:pic>
      <xdr:nvPicPr>
        <xdr:cNvPr id="1" name="Imagen 1"/>
        <xdr:cNvPicPr preferRelativeResize="1">
          <a:picLocks noChangeAspect="1"/>
        </xdr:cNvPicPr>
      </xdr:nvPicPr>
      <xdr:blipFill>
        <a:blip r:embed="rId1"/>
        <a:stretch>
          <a:fillRect/>
        </a:stretch>
      </xdr:blipFill>
      <xdr:spPr>
        <a:xfrm>
          <a:off x="419100" y="104775"/>
          <a:ext cx="15049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77"/>
  <sheetViews>
    <sheetView tabSelected="1" zoomScale="98" zoomScaleNormal="98" zoomScalePageLayoutView="0" workbookViewId="0" topLeftCell="F2">
      <selection activeCell="K6" sqref="K6:K7"/>
    </sheetView>
  </sheetViews>
  <sheetFormatPr defaultColWidth="11.421875" defaultRowHeight="39.75" customHeight="1"/>
  <cols>
    <col min="1" max="1" width="10.8515625" style="2" customWidth="1"/>
    <col min="2" max="2" width="18.140625" style="2" customWidth="1"/>
    <col min="3" max="3" width="20.28125" style="2" customWidth="1"/>
    <col min="4" max="4" width="54.00390625" style="2" customWidth="1"/>
    <col min="5" max="5" width="42.140625" style="2" customWidth="1"/>
    <col min="6" max="6" width="120.00390625" style="2" customWidth="1"/>
    <col min="7" max="7" width="15.421875" style="2" customWidth="1"/>
    <col min="8" max="8" width="66.00390625" style="2" customWidth="1"/>
    <col min="9" max="9" width="19.421875" style="2" customWidth="1"/>
    <col min="10" max="10" width="16.00390625" style="2" customWidth="1"/>
    <col min="11" max="11" width="22.140625" style="2" customWidth="1"/>
    <col min="12" max="12" width="25.28125" style="2" customWidth="1"/>
    <col min="13" max="13" width="20.28125" style="2" customWidth="1"/>
    <col min="14" max="14" width="27.28125" style="2" customWidth="1"/>
    <col min="15" max="16384" width="10.8515625" style="2" customWidth="1"/>
  </cols>
  <sheetData>
    <row r="1" spans="1:14" ht="39.75" customHeight="1">
      <c r="A1" s="35"/>
      <c r="B1" s="35"/>
      <c r="C1" s="35"/>
      <c r="D1" s="14"/>
      <c r="E1" s="37" t="s">
        <v>4</v>
      </c>
      <c r="F1" s="37"/>
      <c r="G1" s="37"/>
      <c r="H1" s="37"/>
      <c r="I1" s="37"/>
      <c r="J1" s="37"/>
      <c r="K1" s="37"/>
      <c r="L1" s="37"/>
      <c r="M1" s="37"/>
      <c r="N1" s="37"/>
    </row>
    <row r="2" spans="1:14" ht="39.75" customHeight="1">
      <c r="A2" s="35"/>
      <c r="B2" s="35"/>
      <c r="C2" s="35"/>
      <c r="D2" s="14"/>
      <c r="E2" s="37" t="s">
        <v>45</v>
      </c>
      <c r="F2" s="37"/>
      <c r="G2" s="37"/>
      <c r="H2" s="37"/>
      <c r="I2" s="37"/>
      <c r="J2" s="37"/>
      <c r="K2" s="37"/>
      <c r="L2" s="37"/>
      <c r="M2" s="37"/>
      <c r="N2" s="37"/>
    </row>
    <row r="3" spans="1:14" ht="54" customHeight="1">
      <c r="A3" s="35"/>
      <c r="B3" s="35"/>
      <c r="C3" s="35"/>
      <c r="D3" s="14"/>
      <c r="E3" s="38" t="s">
        <v>19</v>
      </c>
      <c r="F3" s="38"/>
      <c r="G3" s="38"/>
      <c r="H3" s="38"/>
      <c r="I3" s="38"/>
      <c r="J3" s="38"/>
      <c r="K3" s="38"/>
      <c r="L3" s="38"/>
      <c r="M3" s="38"/>
      <c r="N3" s="38"/>
    </row>
    <row r="4" spans="1:14" ht="39.75" customHeight="1">
      <c r="A4" s="35"/>
      <c r="B4" s="35"/>
      <c r="C4" s="35"/>
      <c r="D4" s="14"/>
      <c r="E4" s="39" t="s">
        <v>10</v>
      </c>
      <c r="F4" s="39"/>
      <c r="G4" s="39"/>
      <c r="H4" s="39"/>
      <c r="I4" s="39"/>
      <c r="J4" s="39"/>
      <c r="K4" s="39"/>
      <c r="L4" s="39"/>
      <c r="M4" s="39"/>
      <c r="N4" s="39"/>
    </row>
    <row r="5" spans="1:14" ht="39.75" customHeight="1" thickBot="1">
      <c r="A5" s="36"/>
      <c r="B5" s="36"/>
      <c r="C5" s="36"/>
      <c r="D5" s="27"/>
      <c r="E5" s="39" t="s">
        <v>11</v>
      </c>
      <c r="F5" s="39"/>
      <c r="G5" s="39"/>
      <c r="H5" s="39"/>
      <c r="I5" s="39"/>
      <c r="J5" s="39"/>
      <c r="K5" s="39"/>
      <c r="L5" s="39"/>
      <c r="M5" s="39"/>
      <c r="N5" s="39"/>
    </row>
    <row r="6" spans="1:14" ht="51.75" customHeight="1">
      <c r="A6" s="31" t="s">
        <v>18</v>
      </c>
      <c r="B6" s="32" t="s">
        <v>0</v>
      </c>
      <c r="C6" s="32" t="s">
        <v>8</v>
      </c>
      <c r="D6" s="32" t="s">
        <v>22</v>
      </c>
      <c r="E6" s="32" t="s">
        <v>1</v>
      </c>
      <c r="F6" s="33" t="s">
        <v>2</v>
      </c>
      <c r="G6" s="32" t="s">
        <v>3</v>
      </c>
      <c r="H6" s="32" t="s">
        <v>5</v>
      </c>
      <c r="I6" s="32" t="s">
        <v>6</v>
      </c>
      <c r="J6" s="32" t="s">
        <v>9</v>
      </c>
      <c r="K6" s="41" t="s">
        <v>102</v>
      </c>
      <c r="L6" s="32" t="s">
        <v>7</v>
      </c>
      <c r="M6" s="40" t="s">
        <v>12</v>
      </c>
      <c r="N6" s="32" t="s">
        <v>13</v>
      </c>
    </row>
    <row r="7" spans="1:14" ht="39.75" customHeight="1">
      <c r="A7" s="31"/>
      <c r="B7" s="32"/>
      <c r="C7" s="32"/>
      <c r="D7" s="32"/>
      <c r="E7" s="32"/>
      <c r="F7" s="33"/>
      <c r="G7" s="32"/>
      <c r="H7" s="32"/>
      <c r="I7" s="32"/>
      <c r="J7" s="32"/>
      <c r="K7" s="42"/>
      <c r="L7" s="32"/>
      <c r="M7" s="40"/>
      <c r="N7" s="32"/>
    </row>
    <row r="8" spans="1:14" ht="285" customHeight="1">
      <c r="A8" s="17">
        <v>1</v>
      </c>
      <c r="B8" s="19" t="s">
        <v>27</v>
      </c>
      <c r="C8" s="19" t="s">
        <v>28</v>
      </c>
      <c r="D8" s="19" t="s">
        <v>29</v>
      </c>
      <c r="E8" s="20" t="s">
        <v>46</v>
      </c>
      <c r="F8" s="29" t="s">
        <v>30</v>
      </c>
      <c r="G8" s="19">
        <v>2</v>
      </c>
      <c r="H8" s="10"/>
      <c r="I8" s="3"/>
      <c r="J8" s="3"/>
      <c r="K8" s="3"/>
      <c r="L8" s="4"/>
      <c r="M8" s="4">
        <f>+L8*19%</f>
        <v>0</v>
      </c>
      <c r="N8" s="5">
        <f>(L8+M8)*G8</f>
        <v>0</v>
      </c>
    </row>
    <row r="9" spans="1:14" ht="213.75" customHeight="1">
      <c r="A9" s="17">
        <v>2</v>
      </c>
      <c r="B9" s="19" t="s">
        <v>27</v>
      </c>
      <c r="C9" s="19" t="s">
        <v>28</v>
      </c>
      <c r="D9" s="19" t="s">
        <v>29</v>
      </c>
      <c r="E9" s="20" t="s">
        <v>46</v>
      </c>
      <c r="F9" s="20" t="s">
        <v>35</v>
      </c>
      <c r="G9" s="19">
        <v>3</v>
      </c>
      <c r="H9" s="11"/>
      <c r="I9" s="1"/>
      <c r="J9" s="1"/>
      <c r="K9" s="1"/>
      <c r="L9" s="6"/>
      <c r="M9" s="4">
        <f aca="true" t="shared" si="0" ref="M9:M29">+L9*19%</f>
        <v>0</v>
      </c>
      <c r="N9" s="5">
        <f aca="true" t="shared" si="1" ref="N9:N29">(L9+M9)*G9</f>
        <v>0</v>
      </c>
    </row>
    <row r="10" spans="1:14" ht="160.5" customHeight="1">
      <c r="A10" s="17">
        <v>3</v>
      </c>
      <c r="B10" s="19" t="s">
        <v>27</v>
      </c>
      <c r="C10" s="19" t="s">
        <v>28</v>
      </c>
      <c r="D10" s="19" t="s">
        <v>29</v>
      </c>
      <c r="E10" s="20" t="s">
        <v>47</v>
      </c>
      <c r="F10" s="30" t="s">
        <v>36</v>
      </c>
      <c r="G10" s="19">
        <v>2</v>
      </c>
      <c r="H10" s="11"/>
      <c r="I10" s="1"/>
      <c r="J10" s="1"/>
      <c r="K10" s="1"/>
      <c r="L10" s="6"/>
      <c r="M10" s="4">
        <f t="shared" si="0"/>
        <v>0</v>
      </c>
      <c r="N10" s="5">
        <f t="shared" si="1"/>
        <v>0</v>
      </c>
    </row>
    <row r="11" spans="1:14" ht="163.5" customHeight="1">
      <c r="A11" s="17">
        <v>4</v>
      </c>
      <c r="B11" s="19" t="s">
        <v>27</v>
      </c>
      <c r="C11" s="19" t="s">
        <v>28</v>
      </c>
      <c r="D11" s="19" t="s">
        <v>29</v>
      </c>
      <c r="E11" s="20" t="s">
        <v>47</v>
      </c>
      <c r="F11" s="29" t="s">
        <v>37</v>
      </c>
      <c r="G11" s="19">
        <v>1</v>
      </c>
      <c r="H11" s="11"/>
      <c r="I11" s="1"/>
      <c r="J11" s="1"/>
      <c r="K11" s="1"/>
      <c r="L11" s="6"/>
      <c r="M11" s="4">
        <f t="shared" si="0"/>
        <v>0</v>
      </c>
      <c r="N11" s="5">
        <f t="shared" si="1"/>
        <v>0</v>
      </c>
    </row>
    <row r="12" spans="1:14" ht="159.75" customHeight="1">
      <c r="A12" s="17">
        <v>5</v>
      </c>
      <c r="B12" s="19" t="s">
        <v>27</v>
      </c>
      <c r="C12" s="19" t="s">
        <v>31</v>
      </c>
      <c r="D12" s="19" t="s">
        <v>29</v>
      </c>
      <c r="E12" s="20" t="s">
        <v>47</v>
      </c>
      <c r="F12" s="29" t="s">
        <v>38</v>
      </c>
      <c r="G12" s="19">
        <v>1</v>
      </c>
      <c r="H12" s="11"/>
      <c r="I12" s="1"/>
      <c r="J12" s="1"/>
      <c r="K12" s="1"/>
      <c r="L12" s="6"/>
      <c r="M12" s="4">
        <f t="shared" si="0"/>
        <v>0</v>
      </c>
      <c r="N12" s="5">
        <f t="shared" si="1"/>
        <v>0</v>
      </c>
    </row>
    <row r="13" spans="1:14" ht="163.5" customHeight="1">
      <c r="A13" s="17">
        <v>6</v>
      </c>
      <c r="B13" s="19" t="s">
        <v>27</v>
      </c>
      <c r="C13" s="19" t="s">
        <v>28</v>
      </c>
      <c r="D13" s="19" t="s">
        <v>32</v>
      </c>
      <c r="E13" s="20" t="s">
        <v>47</v>
      </c>
      <c r="F13" s="29" t="s">
        <v>39</v>
      </c>
      <c r="G13" s="23">
        <v>1</v>
      </c>
      <c r="H13" s="11"/>
      <c r="I13" s="1"/>
      <c r="J13" s="1"/>
      <c r="K13" s="1"/>
      <c r="L13" s="6"/>
      <c r="M13" s="4">
        <f t="shared" si="0"/>
        <v>0</v>
      </c>
      <c r="N13" s="5">
        <f t="shared" si="1"/>
        <v>0</v>
      </c>
    </row>
    <row r="14" spans="1:14" ht="372" customHeight="1">
      <c r="A14" s="17">
        <v>7</v>
      </c>
      <c r="B14" s="19" t="s">
        <v>27</v>
      </c>
      <c r="C14" s="19" t="s">
        <v>28</v>
      </c>
      <c r="D14" s="19" t="s">
        <v>32</v>
      </c>
      <c r="E14" s="20" t="s">
        <v>40</v>
      </c>
      <c r="F14" s="22" t="s">
        <v>48</v>
      </c>
      <c r="G14" s="21">
        <v>1</v>
      </c>
      <c r="H14" s="11"/>
      <c r="I14" s="1"/>
      <c r="J14" s="1"/>
      <c r="K14" s="1"/>
      <c r="L14" s="6"/>
      <c r="M14" s="4">
        <f t="shared" si="0"/>
        <v>0</v>
      </c>
      <c r="N14" s="5">
        <f t="shared" si="1"/>
        <v>0</v>
      </c>
    </row>
    <row r="15" spans="1:14" ht="405" customHeight="1">
      <c r="A15" s="17">
        <v>8</v>
      </c>
      <c r="B15" s="19" t="s">
        <v>27</v>
      </c>
      <c r="C15" s="19" t="s">
        <v>28</v>
      </c>
      <c r="D15" s="19" t="s">
        <v>32</v>
      </c>
      <c r="E15" s="20" t="s">
        <v>41</v>
      </c>
      <c r="F15" s="22" t="s">
        <v>49</v>
      </c>
      <c r="G15" s="21">
        <v>1</v>
      </c>
      <c r="H15" s="11"/>
      <c r="I15" s="1"/>
      <c r="J15" s="1"/>
      <c r="K15" s="1"/>
      <c r="L15" s="6"/>
      <c r="M15" s="4">
        <f t="shared" si="0"/>
        <v>0</v>
      </c>
      <c r="N15" s="5">
        <f t="shared" si="1"/>
        <v>0</v>
      </c>
    </row>
    <row r="16" spans="1:14" ht="195.75" customHeight="1">
      <c r="A16" s="17">
        <v>9</v>
      </c>
      <c r="B16" s="19" t="s">
        <v>27</v>
      </c>
      <c r="C16" s="19" t="s">
        <v>28</v>
      </c>
      <c r="D16" s="19" t="s">
        <v>32</v>
      </c>
      <c r="E16" s="20" t="s">
        <v>50</v>
      </c>
      <c r="F16" s="22" t="s">
        <v>33</v>
      </c>
      <c r="G16" s="23">
        <v>1</v>
      </c>
      <c r="H16" s="11"/>
      <c r="I16" s="1"/>
      <c r="J16" s="1"/>
      <c r="K16" s="1"/>
      <c r="L16" s="6"/>
      <c r="M16" s="4">
        <f t="shared" si="0"/>
        <v>0</v>
      </c>
      <c r="N16" s="5">
        <f t="shared" si="1"/>
        <v>0</v>
      </c>
    </row>
    <row r="17" spans="1:14" ht="270.75" customHeight="1">
      <c r="A17" s="17">
        <v>10</v>
      </c>
      <c r="B17" s="19" t="s">
        <v>27</v>
      </c>
      <c r="C17" s="19" t="s">
        <v>28</v>
      </c>
      <c r="D17" s="19" t="s">
        <v>32</v>
      </c>
      <c r="E17" s="20" t="s">
        <v>51</v>
      </c>
      <c r="F17" s="22" t="s">
        <v>42</v>
      </c>
      <c r="G17" s="24">
        <v>1</v>
      </c>
      <c r="H17" s="11"/>
      <c r="I17" s="1"/>
      <c r="J17" s="1"/>
      <c r="K17" s="1"/>
      <c r="L17" s="6"/>
      <c r="M17" s="4">
        <f t="shared" si="0"/>
        <v>0</v>
      </c>
      <c r="N17" s="5">
        <f t="shared" si="1"/>
        <v>0</v>
      </c>
    </row>
    <row r="18" spans="1:14" ht="265.5" customHeight="1">
      <c r="A18" s="17">
        <v>11</v>
      </c>
      <c r="B18" s="19" t="s">
        <v>27</v>
      </c>
      <c r="C18" s="19" t="s">
        <v>28</v>
      </c>
      <c r="D18" s="19" t="s">
        <v>32</v>
      </c>
      <c r="E18" s="20" t="s">
        <v>52</v>
      </c>
      <c r="F18" s="22" t="s">
        <v>43</v>
      </c>
      <c r="G18" s="24">
        <v>2</v>
      </c>
      <c r="H18" s="11"/>
      <c r="I18" s="1"/>
      <c r="J18" s="1"/>
      <c r="K18" s="1"/>
      <c r="L18" s="6"/>
      <c r="M18" s="4">
        <f t="shared" si="0"/>
        <v>0</v>
      </c>
      <c r="N18" s="5">
        <f t="shared" si="1"/>
        <v>0</v>
      </c>
    </row>
    <row r="19" spans="1:14" ht="315.75" customHeight="1">
      <c r="A19" s="17">
        <v>12</v>
      </c>
      <c r="B19" s="19" t="s">
        <v>27</v>
      </c>
      <c r="C19" s="19" t="s">
        <v>28</v>
      </c>
      <c r="D19" s="19" t="s">
        <v>32</v>
      </c>
      <c r="E19" s="20" t="s">
        <v>53</v>
      </c>
      <c r="F19" s="30" t="s">
        <v>44</v>
      </c>
      <c r="G19" s="24">
        <v>15</v>
      </c>
      <c r="H19" s="11"/>
      <c r="I19" s="1"/>
      <c r="J19" s="1"/>
      <c r="K19" s="1"/>
      <c r="L19" s="6"/>
      <c r="M19" s="4">
        <f t="shared" si="0"/>
        <v>0</v>
      </c>
      <c r="N19" s="5">
        <f t="shared" si="1"/>
        <v>0</v>
      </c>
    </row>
    <row r="20" spans="1:14" ht="102" customHeight="1">
      <c r="A20" s="17">
        <v>13</v>
      </c>
      <c r="B20" s="19" t="s">
        <v>34</v>
      </c>
      <c r="C20" s="19" t="s">
        <v>54</v>
      </c>
      <c r="D20" s="19" t="s">
        <v>55</v>
      </c>
      <c r="E20" s="20" t="s">
        <v>56</v>
      </c>
      <c r="F20" s="22" t="s">
        <v>57</v>
      </c>
      <c r="G20" s="24">
        <v>1</v>
      </c>
      <c r="H20" s="11"/>
      <c r="I20" s="1"/>
      <c r="J20" s="1"/>
      <c r="K20" s="1"/>
      <c r="L20" s="6"/>
      <c r="M20" s="4">
        <f t="shared" si="0"/>
        <v>0</v>
      </c>
      <c r="N20" s="5">
        <f t="shared" si="1"/>
        <v>0</v>
      </c>
    </row>
    <row r="21" spans="1:14" ht="107.25" customHeight="1">
      <c r="A21" s="17">
        <v>14</v>
      </c>
      <c r="B21" s="19" t="s">
        <v>34</v>
      </c>
      <c r="C21" s="19" t="s">
        <v>54</v>
      </c>
      <c r="D21" s="19" t="s">
        <v>55</v>
      </c>
      <c r="E21" s="20" t="s">
        <v>58</v>
      </c>
      <c r="F21" s="22" t="s">
        <v>59</v>
      </c>
      <c r="G21" s="24">
        <v>1</v>
      </c>
      <c r="H21" s="11"/>
      <c r="I21" s="1"/>
      <c r="J21" s="1"/>
      <c r="K21" s="1"/>
      <c r="L21" s="6"/>
      <c r="M21" s="4">
        <f t="shared" si="0"/>
        <v>0</v>
      </c>
      <c r="N21" s="5">
        <f t="shared" si="1"/>
        <v>0</v>
      </c>
    </row>
    <row r="22" spans="1:14" ht="105" customHeight="1">
      <c r="A22" s="17">
        <v>15</v>
      </c>
      <c r="B22" s="19" t="s">
        <v>60</v>
      </c>
      <c r="C22" s="19" t="s">
        <v>61</v>
      </c>
      <c r="D22" s="19" t="s">
        <v>62</v>
      </c>
      <c r="E22" s="20" t="s">
        <v>63</v>
      </c>
      <c r="F22" s="22" t="s">
        <v>64</v>
      </c>
      <c r="G22" s="24">
        <v>4</v>
      </c>
      <c r="H22" s="11"/>
      <c r="I22" s="1"/>
      <c r="J22" s="1"/>
      <c r="K22" s="1"/>
      <c r="L22" s="6"/>
      <c r="M22" s="4">
        <f t="shared" si="0"/>
        <v>0</v>
      </c>
      <c r="N22" s="5">
        <f t="shared" si="1"/>
        <v>0</v>
      </c>
    </row>
    <row r="23" spans="1:14" ht="107.25" customHeight="1">
      <c r="A23" s="43">
        <v>16</v>
      </c>
      <c r="B23" s="43" t="s">
        <v>60</v>
      </c>
      <c r="C23" s="43" t="s">
        <v>61</v>
      </c>
      <c r="D23" s="43" t="s">
        <v>62</v>
      </c>
      <c r="E23" s="44" t="s">
        <v>65</v>
      </c>
      <c r="F23" s="45" t="s">
        <v>66</v>
      </c>
      <c r="G23" s="25">
        <v>4</v>
      </c>
      <c r="H23" s="11"/>
      <c r="I23" s="1"/>
      <c r="J23" s="1"/>
      <c r="K23" s="1"/>
      <c r="L23" s="6"/>
      <c r="M23" s="4">
        <f t="shared" si="0"/>
        <v>0</v>
      </c>
      <c r="N23" s="5">
        <f t="shared" si="1"/>
        <v>0</v>
      </c>
    </row>
    <row r="24" spans="1:14" ht="78" customHeight="1">
      <c r="A24" s="43">
        <v>17</v>
      </c>
      <c r="B24" s="43" t="s">
        <v>60</v>
      </c>
      <c r="C24" s="43" t="s">
        <v>61</v>
      </c>
      <c r="D24" s="43" t="s">
        <v>67</v>
      </c>
      <c r="E24" s="44" t="s">
        <v>68</v>
      </c>
      <c r="F24" s="46" t="s">
        <v>69</v>
      </c>
      <c r="G24" s="25">
        <v>30</v>
      </c>
      <c r="H24" s="11"/>
      <c r="I24" s="1"/>
      <c r="J24" s="1"/>
      <c r="K24" s="1"/>
      <c r="L24" s="6"/>
      <c r="M24" s="4">
        <f t="shared" si="0"/>
        <v>0</v>
      </c>
      <c r="N24" s="5">
        <f t="shared" si="1"/>
        <v>0</v>
      </c>
    </row>
    <row r="25" spans="1:14" ht="93.75" customHeight="1">
      <c r="A25" s="43">
        <v>18</v>
      </c>
      <c r="B25" s="43" t="s">
        <v>60</v>
      </c>
      <c r="C25" s="43" t="s">
        <v>61</v>
      </c>
      <c r="D25" s="43" t="s">
        <v>70</v>
      </c>
      <c r="E25" s="44" t="s">
        <v>71</v>
      </c>
      <c r="F25" s="46" t="s">
        <v>72</v>
      </c>
      <c r="G25" s="25">
        <v>4</v>
      </c>
      <c r="H25" s="11"/>
      <c r="I25" s="1"/>
      <c r="J25" s="1"/>
      <c r="K25" s="1"/>
      <c r="L25" s="6"/>
      <c r="M25" s="4">
        <f t="shared" si="0"/>
        <v>0</v>
      </c>
      <c r="N25" s="5">
        <f t="shared" si="1"/>
        <v>0</v>
      </c>
    </row>
    <row r="26" spans="1:14" ht="88.5" customHeight="1">
      <c r="A26" s="47">
        <v>19</v>
      </c>
      <c r="B26" s="43" t="s">
        <v>60</v>
      </c>
      <c r="C26" s="43" t="s">
        <v>73</v>
      </c>
      <c r="D26" s="43" t="s">
        <v>74</v>
      </c>
      <c r="E26" s="43" t="s">
        <v>75</v>
      </c>
      <c r="F26" s="26" t="s">
        <v>76</v>
      </c>
      <c r="G26" s="25">
        <v>1</v>
      </c>
      <c r="H26" s="11"/>
      <c r="I26" s="1"/>
      <c r="J26" s="1"/>
      <c r="K26" s="1"/>
      <c r="L26" s="6"/>
      <c r="M26" s="4">
        <f t="shared" si="0"/>
        <v>0</v>
      </c>
      <c r="N26" s="5">
        <f t="shared" si="1"/>
        <v>0</v>
      </c>
    </row>
    <row r="27" spans="1:14" ht="96.75" customHeight="1">
      <c r="A27" s="47">
        <v>20</v>
      </c>
      <c r="B27" s="43" t="s">
        <v>60</v>
      </c>
      <c r="C27" s="43" t="s">
        <v>73</v>
      </c>
      <c r="D27" s="43" t="s">
        <v>74</v>
      </c>
      <c r="E27" s="43" t="s">
        <v>77</v>
      </c>
      <c r="F27" s="26" t="s">
        <v>78</v>
      </c>
      <c r="G27" s="48">
        <v>1</v>
      </c>
      <c r="H27" s="11"/>
      <c r="I27" s="1"/>
      <c r="J27" s="1"/>
      <c r="K27" s="1"/>
      <c r="L27" s="6"/>
      <c r="M27" s="4">
        <f t="shared" si="0"/>
        <v>0</v>
      </c>
      <c r="N27" s="5">
        <f t="shared" si="1"/>
        <v>0</v>
      </c>
    </row>
    <row r="28" spans="1:14" ht="71.25" customHeight="1">
      <c r="A28" s="47">
        <v>21</v>
      </c>
      <c r="B28" s="43" t="s">
        <v>60</v>
      </c>
      <c r="C28" s="43" t="s">
        <v>73</v>
      </c>
      <c r="D28" s="49" t="s">
        <v>74</v>
      </c>
      <c r="E28" s="43" t="s">
        <v>79</v>
      </c>
      <c r="F28" s="26" t="s">
        <v>80</v>
      </c>
      <c r="G28" s="48">
        <v>1</v>
      </c>
      <c r="H28" s="11"/>
      <c r="I28" s="1"/>
      <c r="J28" s="1"/>
      <c r="K28" s="1"/>
      <c r="L28" s="6"/>
      <c r="M28" s="4">
        <f t="shared" si="0"/>
        <v>0</v>
      </c>
      <c r="N28" s="5">
        <f t="shared" si="1"/>
        <v>0</v>
      </c>
    </row>
    <row r="29" spans="1:14" ht="72" customHeight="1">
      <c r="A29" s="47">
        <v>22</v>
      </c>
      <c r="B29" s="43" t="s">
        <v>60</v>
      </c>
      <c r="C29" s="43" t="s">
        <v>81</v>
      </c>
      <c r="D29" s="43" t="s">
        <v>82</v>
      </c>
      <c r="E29" s="43" t="s">
        <v>83</v>
      </c>
      <c r="F29" s="26" t="s">
        <v>84</v>
      </c>
      <c r="G29" s="25">
        <v>2</v>
      </c>
      <c r="H29" s="11"/>
      <c r="I29" s="1"/>
      <c r="J29" s="1"/>
      <c r="K29" s="1"/>
      <c r="L29" s="6"/>
      <c r="M29" s="4">
        <f t="shared" si="0"/>
        <v>0</v>
      </c>
      <c r="N29" s="5">
        <f>(L29+M29)*G29</f>
        <v>0</v>
      </c>
    </row>
    <row r="30" spans="1:14" ht="409.5" customHeight="1">
      <c r="A30" s="65">
        <v>23</v>
      </c>
      <c r="B30" s="65" t="s">
        <v>85</v>
      </c>
      <c r="C30" s="67" t="s">
        <v>86</v>
      </c>
      <c r="D30" s="67" t="s">
        <v>87</v>
      </c>
      <c r="E30" s="67" t="s">
        <v>88</v>
      </c>
      <c r="F30" s="69" t="s">
        <v>89</v>
      </c>
      <c r="G30" s="67">
        <v>2</v>
      </c>
      <c r="H30" s="70"/>
      <c r="I30" s="70"/>
      <c r="J30" s="70"/>
      <c r="K30" s="70"/>
      <c r="L30" s="70"/>
      <c r="M30" s="72">
        <f>L30*19%</f>
        <v>0</v>
      </c>
      <c r="N30" s="74">
        <f>(L30+M30)*G30</f>
        <v>0</v>
      </c>
    </row>
    <row r="31" spans="1:14" ht="409.5" customHeight="1">
      <c r="A31" s="75"/>
      <c r="B31" s="75"/>
      <c r="C31" s="76"/>
      <c r="D31" s="76"/>
      <c r="E31" s="76"/>
      <c r="F31" s="77"/>
      <c r="G31" s="76"/>
      <c r="H31" s="78"/>
      <c r="I31" s="78"/>
      <c r="J31" s="78"/>
      <c r="K31" s="78"/>
      <c r="L31" s="78"/>
      <c r="M31" s="79"/>
      <c r="N31" s="80"/>
    </row>
    <row r="32" spans="1:14" ht="409.5" customHeight="1">
      <c r="A32" s="75"/>
      <c r="B32" s="75"/>
      <c r="C32" s="76"/>
      <c r="D32" s="76"/>
      <c r="E32" s="76"/>
      <c r="F32" s="77"/>
      <c r="G32" s="76"/>
      <c r="H32" s="78"/>
      <c r="I32" s="78"/>
      <c r="J32" s="78"/>
      <c r="K32" s="78"/>
      <c r="L32" s="78"/>
      <c r="M32" s="79"/>
      <c r="N32" s="80"/>
    </row>
    <row r="33" spans="1:14" ht="190.5" customHeight="1">
      <c r="A33" s="66"/>
      <c r="B33" s="66"/>
      <c r="C33" s="68"/>
      <c r="D33" s="68"/>
      <c r="E33" s="68"/>
      <c r="F33" s="77"/>
      <c r="G33" s="68"/>
      <c r="H33" s="71"/>
      <c r="I33" s="71"/>
      <c r="J33" s="71"/>
      <c r="K33" s="71"/>
      <c r="L33" s="71"/>
      <c r="M33" s="73"/>
      <c r="N33" s="80"/>
    </row>
    <row r="34" spans="1:14" s="62" customFormat="1" ht="102" customHeight="1">
      <c r="A34" s="18">
        <v>24</v>
      </c>
      <c r="B34" s="25" t="s">
        <v>85</v>
      </c>
      <c r="C34" s="17" t="s">
        <v>90</v>
      </c>
      <c r="D34" s="17" t="s">
        <v>91</v>
      </c>
      <c r="E34" s="17" t="s">
        <v>92</v>
      </c>
      <c r="F34" s="63" t="s">
        <v>93</v>
      </c>
      <c r="G34" s="64">
        <v>1</v>
      </c>
      <c r="H34" s="58"/>
      <c r="I34" s="59"/>
      <c r="J34" s="59"/>
      <c r="K34" s="59"/>
      <c r="L34" s="60"/>
      <c r="M34" s="60">
        <f aca="true" t="shared" si="2" ref="M9:M36">+L34*19%</f>
        <v>0</v>
      </c>
      <c r="N34" s="61">
        <f aca="true" t="shared" si="3" ref="N9:N36">(L34+M34)*G34</f>
        <v>0</v>
      </c>
    </row>
    <row r="35" spans="1:14" ht="56.25" customHeight="1">
      <c r="A35" s="50">
        <v>25</v>
      </c>
      <c r="B35" s="51" t="s">
        <v>85</v>
      </c>
      <c r="C35" s="51" t="s">
        <v>90</v>
      </c>
      <c r="D35" s="51" t="s">
        <v>94</v>
      </c>
      <c r="E35" s="51" t="s">
        <v>95</v>
      </c>
      <c r="F35" s="52" t="s">
        <v>96</v>
      </c>
      <c r="G35" s="53">
        <v>30</v>
      </c>
      <c r="H35" s="11"/>
      <c r="I35" s="1"/>
      <c r="J35" s="1"/>
      <c r="K35" s="1"/>
      <c r="L35" s="6"/>
      <c r="M35" s="6">
        <f t="shared" si="2"/>
        <v>0</v>
      </c>
      <c r="N35" s="28">
        <f t="shared" si="3"/>
        <v>0</v>
      </c>
    </row>
    <row r="36" spans="1:14" ht="48" customHeight="1">
      <c r="A36" s="54">
        <v>26</v>
      </c>
      <c r="B36" s="54" t="s">
        <v>97</v>
      </c>
      <c r="C36" s="55" t="s">
        <v>98</v>
      </c>
      <c r="D36" s="55" t="s">
        <v>99</v>
      </c>
      <c r="E36" s="56" t="s">
        <v>100</v>
      </c>
      <c r="F36" s="57" t="s">
        <v>101</v>
      </c>
      <c r="G36" s="54">
        <v>1</v>
      </c>
      <c r="H36" s="12"/>
      <c r="I36" s="7"/>
      <c r="J36" s="7"/>
      <c r="K36" s="7"/>
      <c r="L36" s="8"/>
      <c r="M36" s="6">
        <f t="shared" si="2"/>
        <v>0</v>
      </c>
      <c r="N36" s="28">
        <f t="shared" si="3"/>
        <v>0</v>
      </c>
    </row>
    <row r="37" spans="1:14" ht="12.75">
      <c r="A37" s="34" t="s">
        <v>14</v>
      </c>
      <c r="B37" s="34"/>
      <c r="C37" s="34"/>
      <c r="D37" s="34"/>
      <c r="E37" s="34"/>
      <c r="F37" s="34"/>
      <c r="G37" s="34"/>
      <c r="H37" s="34"/>
      <c r="I37" s="34"/>
      <c r="J37" s="34"/>
      <c r="K37" s="34"/>
      <c r="L37" s="34"/>
      <c r="M37" s="34"/>
      <c r="N37" s="9">
        <f>SUM(N8:N36)</f>
        <v>0</v>
      </c>
    </row>
    <row r="39" ht="39.75" customHeight="1">
      <c r="A39" s="2" t="s">
        <v>15</v>
      </c>
    </row>
    <row r="40" ht="39.75" customHeight="1">
      <c r="A40" s="2" t="s">
        <v>16</v>
      </c>
    </row>
    <row r="41" ht="39.75" customHeight="1">
      <c r="A41" s="2" t="s">
        <v>17</v>
      </c>
    </row>
    <row r="75" spans="1:10" ht="39.75" customHeight="1">
      <c r="A75" s="15" t="s">
        <v>20</v>
      </c>
      <c r="B75" s="16" t="s">
        <v>0</v>
      </c>
      <c r="C75" s="15" t="s">
        <v>21</v>
      </c>
      <c r="D75" s="15"/>
      <c r="E75" s="15" t="s">
        <v>22</v>
      </c>
      <c r="F75" s="15" t="s">
        <v>23</v>
      </c>
      <c r="G75" s="15" t="s">
        <v>24</v>
      </c>
      <c r="H75" s="15" t="s">
        <v>25</v>
      </c>
      <c r="I75" s="15" t="s">
        <v>26</v>
      </c>
      <c r="J75" s="15" t="s">
        <v>3</v>
      </c>
    </row>
    <row r="76" spans="1:7" ht="39.75" customHeight="1">
      <c r="A76" s="31" t="s">
        <v>18</v>
      </c>
      <c r="B76" s="32" t="s">
        <v>0</v>
      </c>
      <c r="C76" s="32" t="s">
        <v>8</v>
      </c>
      <c r="D76" s="13"/>
      <c r="E76" s="32" t="s">
        <v>1</v>
      </c>
      <c r="F76" s="33" t="s">
        <v>2</v>
      </c>
      <c r="G76" s="32" t="s">
        <v>3</v>
      </c>
    </row>
    <row r="77" spans="1:7" ht="39.75" customHeight="1">
      <c r="A77" s="31"/>
      <c r="B77" s="32"/>
      <c r="C77" s="32"/>
      <c r="D77" s="13"/>
      <c r="E77" s="32"/>
      <c r="F77" s="33"/>
      <c r="G77" s="32"/>
    </row>
  </sheetData>
  <sheetProtection selectLockedCells="1" selectUnlockedCells="1"/>
  <mergeCells count="41">
    <mergeCell ref="M30:M33"/>
    <mergeCell ref="N30:N33"/>
    <mergeCell ref="F30:F33"/>
    <mergeCell ref="G30:G33"/>
    <mergeCell ref="H30:H33"/>
    <mergeCell ref="I30:I33"/>
    <mergeCell ref="J30:J33"/>
    <mergeCell ref="B30:B33"/>
    <mergeCell ref="C30:C33"/>
    <mergeCell ref="D30:D33"/>
    <mergeCell ref="E30:E33"/>
    <mergeCell ref="A30:A33"/>
    <mergeCell ref="K30:K33"/>
    <mergeCell ref="L30:L33"/>
    <mergeCell ref="I6:I7"/>
    <mergeCell ref="J6:J7"/>
    <mergeCell ref="L6:L7"/>
    <mergeCell ref="M6:M7"/>
    <mergeCell ref="K6:K7"/>
    <mergeCell ref="D6:D7"/>
    <mergeCell ref="E6:E7"/>
    <mergeCell ref="F6:F7"/>
    <mergeCell ref="N6:N7"/>
    <mergeCell ref="A1:C5"/>
    <mergeCell ref="E1:N1"/>
    <mergeCell ref="E2:N2"/>
    <mergeCell ref="E3:N3"/>
    <mergeCell ref="E4:N4"/>
    <mergeCell ref="E5:N5"/>
    <mergeCell ref="B6:B7"/>
    <mergeCell ref="A6:A7"/>
    <mergeCell ref="A76:A77"/>
    <mergeCell ref="B76:B77"/>
    <mergeCell ref="C76:C77"/>
    <mergeCell ref="E76:E77"/>
    <mergeCell ref="F76:F77"/>
    <mergeCell ref="C6:C7"/>
    <mergeCell ref="A37:M37"/>
    <mergeCell ref="G6:G7"/>
    <mergeCell ref="H6:H7"/>
    <mergeCell ref="G76:G77"/>
  </mergeCells>
  <printOptions/>
  <pageMargins left="0.7480314960629921" right="0.7480314960629921" top="0.984251968503937" bottom="0.984251968503937" header="0"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Usuario de Microsoft Office</cp:lastModifiedBy>
  <cp:lastPrinted>2012-10-24T21:42:33Z</cp:lastPrinted>
  <dcterms:created xsi:type="dcterms:W3CDTF">2011-06-27T13:58:00Z</dcterms:created>
  <dcterms:modified xsi:type="dcterms:W3CDTF">2021-09-27T18:56:04Z</dcterms:modified>
  <cp:category/>
  <cp:version/>
  <cp:contentType/>
  <cp:contentStatus/>
</cp:coreProperties>
</file>