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250"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 name="DRONES" sheetId="12" r:id="rId12"/>
  </sheets>
  <definedNames/>
  <calcPr fullCalcOnLoad="1"/>
</workbook>
</file>

<file path=xl/sharedStrings.xml><?xml version="1.0" encoding="utf-8"?>
<sst xmlns="http://schemas.openxmlformats.org/spreadsheetml/2006/main" count="889" uniqueCount="391">
  <si>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</si>
  <si>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</si>
  <si>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</si>
  <si>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</si>
  <si>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</si>
  <si>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</si>
  <si>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</si>
  <si>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</si>
  <si>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</si>
  <si>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</si>
  <si>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</si>
  <si>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</si>
  <si>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</si>
  <si>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</si>
  <si>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</si>
  <si>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</si>
  <si>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</si>
  <si>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</si>
  <si>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</si>
  <si>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</si>
  <si>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</si>
  <si>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</si>
  <si>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</si>
  <si>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</si>
  <si>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</si>
  <si>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</si>
  <si>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</si>
  <si>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</si>
  <si>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</si>
  <si>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</si>
  <si>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</si>
  <si>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</si>
  <si>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</si>
  <si>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</si>
  <si>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</si>
  <si>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</si>
  <si>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</si>
  <si>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</si>
  <si>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</si>
  <si>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</si>
  <si>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</si>
  <si>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</si>
  <si>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</si>
  <si>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</si>
  <si>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</si>
  <si>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</si>
  <si>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</si>
  <si>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</si>
  <si>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</si>
  <si>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</si>
  <si>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</si>
  <si>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</si>
  <si>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</si>
  <si>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</si>
  <si>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</si>
  <si>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</si>
  <si>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</si>
  <si>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</si>
  <si>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</si>
  <si>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</si>
  <si>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</si>
  <si>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</si>
  <si>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</si>
  <si>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</si>
  <si>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</si>
  <si>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</si>
  <si>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</si>
  <si>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</si>
  <si>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</si>
  <si>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</si>
  <si>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</si>
  <si>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</si>
  <si>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</si>
  <si>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</si>
  <si>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</si>
  <si>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</si>
  <si>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</si>
  <si>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</si>
  <si>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</si>
  <si>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</si>
  <si>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</si>
  <si>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</si>
  <si>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</si>
  <si>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</si>
  <si>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</si>
  <si>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</si>
  <si>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</si>
  <si>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</si>
  <si>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</si>
  <si>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</si>
  <si>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</si>
  <si>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</si>
  <si>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</si>
  <si>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</si>
  <si>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</si>
  <si>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</si>
  <si>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</si>
  <si>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</si>
  <si>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</si>
  <si>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</si>
  <si>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</si>
  <si>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</si>
  <si>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</si>
  <si>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</si>
  <si>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</si>
  <si>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</si>
  <si>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</si>
  <si>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</si>
  <si>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</si>
  <si>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</si>
  <si>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</si>
  <si>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</si>
  <si>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</si>
  <si>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</si>
  <si>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</si>
  <si>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</si>
  <si>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</si>
  <si>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</si>
  <si>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</si>
  <si>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</si>
  <si>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</si>
  <si>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</si>
  <si>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</si>
  <si>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</si>
  <si>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</si>
  <si>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</si>
  <si>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</si>
  <si>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</si>
  <si>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</si>
  <si>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</si>
  <si>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</si>
  <si>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</si>
  <si>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</si>
  <si>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</si>
  <si>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</si>
  <si>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</si>
  <si>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</si>
  <si>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</si>
  <si>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</si>
  <si>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</si>
  <si>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</si>
  <si>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</si>
  <si>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</si>
  <si>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</si>
  <si>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</si>
  <si>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</si>
  <si>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</si>
  <si>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</si>
  <si>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</si>
  <si>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</si>
  <si>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</si>
  <si>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</si>
  <si>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</si>
  <si>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</si>
  <si>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</si>
  <si>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</si>
  <si>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</si>
  <si>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</si>
  <si>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</si>
  <si>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</si>
  <si>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</si>
  <si>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</si>
  <si>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</si>
  <si>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</si>
  <si>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</si>
  <si>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</si>
  <si>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</si>
  <si>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</si>
  <si>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</si>
  <si>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</si>
  <si>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</si>
  <si>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</si>
  <si>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</si>
  <si>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</si>
  <si>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</si>
  <si>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</si>
  <si>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</si>
  <si>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</si>
  <si>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</si>
  <si>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</si>
  <si>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</si>
  <si>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</si>
  <si>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</si>
  <si>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</si>
  <si>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</si>
  <si>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</si>
  <si>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</si>
  <si>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</si>
  <si>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</si>
  <si>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</si>
  <si>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</si>
  <si>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</si>
  <si>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</si>
  <si>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</si>
  <si>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</si>
  <si>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</si>
  <si>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</si>
  <si>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</si>
  <si>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</si>
  <si>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</si>
  <si>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</si>
  <si>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</si>
  <si>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</si>
  <si>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</si>
  <si>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</si>
  <si>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</si>
  <si>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</si>
  <si>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</si>
  <si>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</si>
  <si>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</si>
  <si>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</si>
  <si>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</si>
  <si>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</si>
  <si>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</si>
  <si>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</si>
  <si>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</si>
  <si>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</si>
  <si>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</si>
  <si>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</si>
  <si>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</si>
  <si>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</si>
  <si>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</si>
  <si>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</si>
  <si>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</si>
  <si>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</si>
  <si>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</si>
  <si>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</si>
  <si>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</si>
  <si>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</si>
  <si>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</si>
  <si>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</si>
  <si>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</si>
  <si>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</si>
  <si>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</si>
  <si>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</si>
  <si>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</si>
  <si>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</si>
  <si>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</si>
  <si>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</si>
  <si>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</si>
  <si>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</si>
  <si>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</si>
  <si>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</si>
  <si>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</si>
  <si>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</si>
  <si>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</si>
  <si>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</si>
  <si>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</si>
  <si>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</si>
  <si>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</si>
  <si>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</si>
  <si>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</si>
  <si>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</si>
  <si>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</si>
  <si>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</si>
  <si>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</si>
  <si>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</si>
  <si>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</si>
  <si>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</si>
  <si>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</si>
  <si>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</si>
  <si>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</si>
  <si>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</si>
  <si>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</si>
  <si>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Superior a 0 y hasta $500.000</t>
  </si>
  <si>
    <t>Superior a $500.000 y hasta  $2.000.000.</t>
  </si>
  <si>
    <t>Superior a $2.000.000</t>
  </si>
  <si>
    <r>
      <t xml:space="preserve">Reparaciones sin previa autorización para cualquier bien asegurado. Sublimite de $100.000.000. </t>
    </r>
    <r>
      <rPr>
        <sz val="12"/>
        <rFont val="Arial"/>
        <family val="2"/>
      </rPr>
      <t xml:space="preserve"> Se califica con el mayor límite en pesos adicional al básico obligatorio y los demás de forma proporcional, aplicando una regla de tres simple.</t>
    </r>
  </si>
  <si>
    <t>Cobertura de asistencia domiciliaria. Sublimite $10.000.000.Se califica con el mayor límite en pesos adicional al básico obligatorio y los demás de forma proporcional, aplicando una regla de tres simple.</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</si>
  <si>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los demás en forma proporcional, utilizando una regla de tres</t>
    </r>
  </si>
  <si>
    <r>
      <t>Accidentes personales para el conductor .</t>
    </r>
    <r>
      <rPr>
        <sz val="11"/>
        <rFont val="Arial"/>
        <family val="2"/>
      </rPr>
      <t xml:space="preserve"> Se califica con el máximo puntaje el mayor límite ofrecido, los demás en forma proporcional, utilizando una regla de tres.</t>
    </r>
  </si>
  <si>
    <r>
      <rPr>
        <b/>
        <sz val="11"/>
        <color indexed="8"/>
        <rFont val="Arial"/>
        <family val="2"/>
      </rPr>
      <t>Cobertura para reclamaciones resultantes en la falla en el mantenimiento o la contratación de seguros:   excluye la estimación y tipificación de los riesgos.</t>
    </r>
    <r>
      <rPr>
        <sz val="11"/>
        <color indexed="8"/>
        <rFont val="Arial"/>
        <family val="2"/>
      </rPr>
      <t xml:space="preserve"> Se califica con el mayor límite en pesos adicional al básico obligatorio y los demás de forma proporcional, aplicando una regla de tres simple.</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</si>
  <si>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15 Puntos
Superioa a 10% y hasta 15%= 25 Puntos
Superior a 15% y hasta 20% = 40 Puntos</t>
    </r>
  </si>
  <si>
    <r>
      <t xml:space="preserve">Límite adicional de valor asegurado al básico exigido de, cualquier pérdida $3.500.000.000 y $7.000.000.000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</si>
  <si>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$3.000.000.000, exigido para el amparo de Perjuicios o detrimentos patrimoniales, </t>
    </r>
    <r>
      <rPr>
        <sz val="11"/>
        <rFont val="Arial"/>
        <family val="2"/>
      </rPr>
      <t xml:space="preserve"> sin cobro de prima. </t>
    </r>
  </si>
  <si>
    <r>
      <t xml:space="preserve">• Ofrecimiento de sublímite adicional al básico, de $2.000.000.000, </t>
    </r>
    <r>
      <rPr>
        <sz val="11"/>
        <rFont val="Arial"/>
        <family val="2"/>
      </rPr>
      <t>exigido para el amparo de Gastos de Defensa, sin cobro de prima.</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</si>
  <si>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</si>
  <si>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Extensión del amparo de amit y para toma por parte e movimientos subversivos y los actos de autoridad para repelerlos, incluyendo el incendio ocasionado por los mismos. </t>
    </r>
    <r>
      <rPr>
        <sz val="12"/>
        <rFont val="Arial"/>
        <family val="2"/>
      </rPr>
      <t>La aceptación de esta condición otorgará el puntaje ofrecido, la negación para aceptar esta condición no concederá puntaje.</t>
    </r>
  </si>
  <si>
    <t xml:space="preserve">Superior a 3% y hasta  5% </t>
  </si>
  <si>
    <t>Superior a 5%  y hasta 7%</t>
  </si>
  <si>
    <t>Superior a 7%  y hasta 10%</t>
  </si>
  <si>
    <t>Superior a 0 y hasta 3 SMMLV</t>
  </si>
  <si>
    <t>Superior a 3 y hasta 6 SMMLV</t>
  </si>
  <si>
    <t>Superior a 6 y hasta 10 SMMLV</t>
  </si>
  <si>
    <t>Superior a 10 SMMLV</t>
  </si>
  <si>
    <t>UNIVERSIDAD DISTRITAL FRANCISCO JOSÉ DE CALDAS                                                                                                                                                                                                                                                                                                                                                                                       Convocatoria Pública No 004 de 2022</t>
  </si>
  <si>
    <t>PUNTAJE TOTAL</t>
  </si>
  <si>
    <t>RAMO</t>
  </si>
  <si>
    <t>GRUPO DE PÓLIZAS</t>
  </si>
  <si>
    <t>Puntos</t>
  </si>
  <si>
    <r>
      <rPr>
        <b/>
        <sz val="16"/>
        <rFont val="Arial"/>
        <family val="2"/>
      </rPr>
      <t xml:space="preserve">GRUPO 1 </t>
    </r>
    <r>
      <rPr>
        <sz val="16"/>
        <rFont val="Arial"/>
        <family val="2"/>
      </rPr>
      <t>(Todo riesgo daño material, Manejo global, Responsabilidad civil extracontractual, Infidelidad y riesgos financieros, Responsabilidad civil servidores públicos, Automóviles y Transporte de Mercancías)</t>
    </r>
  </si>
  <si>
    <r>
      <rPr>
        <b/>
        <sz val="16"/>
        <rFont val="Arial"/>
        <family val="2"/>
      </rPr>
      <t>GRUPO 2</t>
    </r>
    <r>
      <rPr>
        <sz val="16"/>
        <rFont val="Arial"/>
        <family val="2"/>
      </rPr>
      <t xml:space="preserve"> (Accidentes Personales Estudiantiles)</t>
    </r>
  </si>
  <si>
    <r>
      <rPr>
        <b/>
        <sz val="16"/>
        <rFont val="Arial"/>
        <family val="2"/>
      </rPr>
      <t>GRUPO 3</t>
    </r>
    <r>
      <rPr>
        <sz val="16"/>
        <rFont val="Arial"/>
        <family val="2"/>
      </rPr>
      <t xml:space="preserve"> (Seguro para Drones)</t>
    </r>
  </si>
  <si>
    <r>
      <rPr>
        <b/>
        <sz val="16"/>
        <rFont val="Arial"/>
        <family val="2"/>
      </rPr>
      <t>GRUPO 4</t>
    </r>
    <r>
      <rPr>
        <sz val="16"/>
        <rFont val="Arial"/>
        <family val="2"/>
      </rPr>
      <t xml:space="preserve"> (SOAT)</t>
    </r>
  </si>
  <si>
    <t>INFORME DE EVALUACIÓN ELABORADO POR:</t>
  </si>
  <si>
    <t>NESTOR HERNANDO GUERRA RIVERA</t>
  </si>
  <si>
    <t>UNIÓN TEMPORAL AON - MARSH - WILLIS</t>
  </si>
  <si>
    <t>UNIVERSIDAD DISTRITAL FRANCISCO JOSÉ DE CALDAS</t>
  </si>
  <si>
    <t>Consolidado Programa</t>
  </si>
  <si>
    <t>CONSOLIDADO GRUPO 1</t>
  </si>
  <si>
    <t>FACTORES</t>
  </si>
  <si>
    <t>PUNTAJE                PARCIAL</t>
  </si>
  <si>
    <t xml:space="preserve">PUNTAJE    TOTAL </t>
  </si>
  <si>
    <t>FACTOR ECONOMICO</t>
  </si>
  <si>
    <t>Manejo Global Entidades Públicas participación al 15%</t>
  </si>
  <si>
    <t>Responsabilidad Civil Extracontractual   participación al 10%</t>
  </si>
  <si>
    <t>Automóviles                                participación al 10%</t>
  </si>
  <si>
    <t>Transporte de Mercancías  Participación 5%</t>
  </si>
  <si>
    <t>Responsabilidad Civil Servidores Públicos participación al 25%</t>
  </si>
  <si>
    <t>Prima (Media Aritmética)</t>
  </si>
  <si>
    <t>Menores Deducibles</t>
  </si>
  <si>
    <t>FACTOR DE CALIDAD</t>
  </si>
  <si>
    <t>Cláusula y/o Condiciones Complementarias Calificables</t>
  </si>
  <si>
    <t>Apoyo a la industria Nacional - Ley 816 de 2003</t>
  </si>
  <si>
    <t>CONSOLIDADO GRUPO 2</t>
  </si>
  <si>
    <t xml:space="preserve">Menor prima por estudiante </t>
  </si>
  <si>
    <t xml:space="preserve">Folio </t>
  </si>
  <si>
    <t xml:space="preserve">Folio  </t>
  </si>
  <si>
    <t>CONSOLIDADO GRUPO 3</t>
  </si>
  <si>
    <t xml:space="preserve"> </t>
  </si>
  <si>
    <t>CONSOLIDADO GRUPO 4</t>
  </si>
  <si>
    <t xml:space="preserve">Evaluación  primas 300 puntos - RCSP y AU 600 Puntos </t>
  </si>
  <si>
    <t>GRUPO 1</t>
  </si>
  <si>
    <t xml:space="preserve">MEDIA ARITMÉTICA </t>
  </si>
  <si>
    <t>Tasa</t>
  </si>
  <si>
    <t>Prima Total ( incluye IVA )</t>
  </si>
  <si>
    <t>Todo Riesgo Daños Materiales</t>
  </si>
  <si>
    <t>TRDM</t>
  </si>
  <si>
    <t>Responsabilidad Civil Extracontractual</t>
  </si>
  <si>
    <t>RCE</t>
  </si>
  <si>
    <t>Manejo Global Entidades Estatales</t>
  </si>
  <si>
    <t>MANEJO</t>
  </si>
  <si>
    <t>Automóviles</t>
  </si>
  <si>
    <t>AU</t>
  </si>
  <si>
    <t>Transporte de Mercancías</t>
  </si>
  <si>
    <t>TR MCIAS</t>
  </si>
  <si>
    <t>Infidelidad y Riesgos Financieros</t>
  </si>
  <si>
    <t>IRF</t>
  </si>
  <si>
    <t>Responsabilidad Civil Servidores Públicos</t>
  </si>
  <si>
    <t>RCSP</t>
  </si>
  <si>
    <t>GRUPO 2</t>
  </si>
  <si>
    <t>Prima por estudiante por semestre</t>
  </si>
  <si>
    <t>GRUPO 3</t>
  </si>
  <si>
    <t>Seguro para DRONES (Casco y Responsabilidad Civil)</t>
  </si>
  <si>
    <t>GRUPO 4</t>
  </si>
  <si>
    <t>Prima Total (Incluye Contribución)</t>
  </si>
  <si>
    <t>▪ Seguro de Daños Corporales Causados a las Persona en Accidentes de Tránsito - SOAT</t>
  </si>
  <si>
    <t>SE OTORGA 3% SOBRE EL VALOR ASEGURABLE DEL BIEN
AFECTADO</t>
  </si>
  <si>
    <t>SE OTORGA 10% SOBRE EL VALOR DE LA PERDIDA</t>
  </si>
  <si>
    <t>SE OTORGA 10 SMMLV</t>
  </si>
  <si>
    <t>SE OTORGA 3% SOBRE EL VALOR DE LA PERDIDA</t>
  </si>
  <si>
    <t>SE OTORGA 2 SMMLV</t>
  </si>
  <si>
    <t>SE OTORGA GASTOS MÉDICOS, SIN APLICACIÓN DE
DEDUCIBLE.</t>
  </si>
  <si>
    <t>SE OTORGA 4% SOBRE EL VALOR DE LA PERDIDA</t>
  </si>
  <si>
    <t>SE OTORGA 6% SOBRE EL VALOR DE LA PERDIDA</t>
  </si>
  <si>
    <t>SE OTORGA 4 SMMLV</t>
  </si>
  <si>
    <t>SE OTORGA 8% SOBRE EL VALOR DE LA PERDIDA</t>
  </si>
  <si>
    <t>SE OTORGA $200.000.000</t>
  </si>
  <si>
    <t>NO SE OTORGA</t>
  </si>
  <si>
    <t>NO SE OTORGA.</t>
  </si>
  <si>
    <t>UT AXA-PREVISORA-SBS</t>
  </si>
  <si>
    <t>Accidentes Personales Estudiantíles</t>
  </si>
  <si>
    <t>OFERENTES
ZURICH</t>
  </si>
  <si>
    <t>SE OTORGA $2.000.000</t>
  </si>
  <si>
    <t>SE OTORGA 10%</t>
  </si>
  <si>
    <t>SE OTORGA $600.000</t>
  </si>
  <si>
    <t>TOTAL PUNTAJE DRONES</t>
  </si>
  <si>
    <t>ZURICH</t>
  </si>
  <si>
    <t>SEGUROS MUNDIAL</t>
  </si>
  <si>
    <t>ASEGURADORA SOLIDARIA</t>
  </si>
  <si>
    <t>1.50%o</t>
  </si>
  <si>
    <t>2.30%o</t>
  </si>
  <si>
    <t>1,04%</t>
  </si>
  <si>
    <t>vrs</t>
  </si>
  <si>
    <t>NO OFRECE</t>
  </si>
  <si>
    <t>SEGUROS DE VIDA DEL  ESTADO</t>
  </si>
  <si>
    <t xml:space="preserve">HDI VIDA EGUROS </t>
  </si>
  <si>
    <t>Todo Riesgo Daño Material                                  participacion al 20%</t>
  </si>
  <si>
    <t>Infidelidad y Riesgos Financieros  participación al 15%</t>
  </si>
  <si>
    <t xml:space="preserve">Folio 1 </t>
  </si>
  <si>
    <t>SEGUROS DE VIDA DEL ESTADO</t>
  </si>
  <si>
    <t>Folio 1</t>
  </si>
  <si>
    <t>ZURICH COLOMBIA</t>
  </si>
  <si>
    <t>UNIÓN TEMPORAL
AXA COLPATRIA SEGUROS S.A. – LA PREVISORA S.A. COMPAÑÍA DE SEGUROS – SBS SEGUROS
COLOMBIA S.A. - UNIVERSIDAD DISTRITAL 2022</t>
  </si>
  <si>
    <t>ASEGURADORA SOLIDARIA DE COLOMBIA ENTIDAD COOPERATIVA</t>
  </si>
  <si>
    <t>HDI SEGUROS DE VIDA S.A.</t>
  </si>
  <si>
    <t>SEGUROS DE VIDA DEL ESTADO S.A.</t>
  </si>
  <si>
    <t>COMPAÑÍA MUNDIAL DE SEGUROS S.A.</t>
  </si>
  <si>
    <t xml:space="preserve">ZURICH COLOMBIA SEGUROS S.A. </t>
  </si>
  <si>
    <t xml:space="preserve">Folios 3 </t>
  </si>
  <si>
    <t>NO PRESENTÓ OFERTA</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</si>
</sst>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General\ &quot;Puntos&quot;"/>
    <numFmt numFmtId="181" formatCode="#,##0_ ;\-#,##0\ "/>
    <numFmt numFmtId="182" formatCode="0.0"/>
    <numFmt numFmtId="183" formatCode="&quot;$&quot;\ #,##0"/>
    <numFmt numFmtId="184" formatCode="&quot;$&quot;\ #,##0.00"/>
    <numFmt numFmtId="185" formatCode="0.000"/>
    <numFmt numFmtId="186" formatCode="0.0000"/>
    <numFmt numFmtId="187" formatCode="#,##0.0"/>
    <numFmt numFmtId="188" formatCode="0.000000000"/>
    <numFmt numFmtId="189" formatCode="0.0000000000"/>
    <numFmt numFmtId="190" formatCode="0.00000000"/>
    <numFmt numFmtId="191" formatCode="0.0000000"/>
    <numFmt numFmtId="192" formatCode="0.000000"/>
    <numFmt numFmtId="193" formatCode="0.0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000%"/>
    <numFmt numFmtId="201" formatCode="&quot;$&quot;\ #,##0.0"/>
    <numFmt numFmtId="202" formatCode="&quot;$&quot;\ #,##0.000"/>
    <numFmt numFmtId="203" formatCode="#,##0.000"/>
    <numFmt numFmtId="204" formatCode="#,##0.0000"/>
  </numFmts>
  <fonts count="87">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b/>
      <sz val="16"/>
      <color indexed="9"/>
      <name val="Arial"/>
      <family val="2"/>
    </font>
    <font>
      <b/>
      <sz val="12"/>
      <color indexed="9"/>
      <name val="Arial"/>
      <family val="2"/>
    </font>
    <font>
      <sz val="16"/>
      <name val="Arial"/>
      <family val="2"/>
    </font>
    <font>
      <b/>
      <sz val="16"/>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sz val="14"/>
      <color indexed="9"/>
      <name val="Arial"/>
      <family val="2"/>
    </font>
    <font>
      <sz val="8"/>
      <color indexed="9"/>
      <name val="Arial"/>
      <family val="2"/>
    </font>
    <font>
      <b/>
      <sz val="14"/>
      <color indexed="8"/>
      <name val="Arial"/>
      <family val="2"/>
    </font>
    <font>
      <sz val="12"/>
      <color indexed="8"/>
      <name val="Arial"/>
      <family val="2"/>
    </font>
    <font>
      <b/>
      <sz val="14"/>
      <color indexed="60"/>
      <name val="Arial"/>
      <family val="2"/>
    </font>
    <font>
      <b/>
      <sz val="14"/>
      <color indexed="10"/>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sz val="14"/>
      <color theme="0"/>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4"/>
      <color theme="1"/>
      <name val="Arial"/>
      <family val="2"/>
    </font>
    <font>
      <sz val="12"/>
      <color rgb="FF000000"/>
      <name val="Arial"/>
      <family val="2"/>
    </font>
    <font>
      <b/>
      <sz val="14"/>
      <color rgb="FFC00000"/>
      <name val="Arial"/>
      <family val="2"/>
    </font>
    <font>
      <b/>
      <sz val="14"/>
      <color rgb="FFFF0000"/>
      <name val="Arial"/>
      <family val="2"/>
    </font>
    <font>
      <b/>
      <sz val="10"/>
      <color theme="0"/>
      <name val="Arial"/>
      <family val="2"/>
    </font>
    <font>
      <b/>
      <sz val="14"/>
      <color theme="1"/>
      <name val="Calibri"/>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color indexed="63"/>
      </bottom>
    </border>
    <border>
      <left style="thin"/>
      <right style="medium"/>
      <top style="thin"/>
      <bottom>
        <color indexed="63"/>
      </bottom>
    </border>
    <border>
      <left style="medium"/>
      <right/>
      <top style="thin"/>
      <bottom style="medium"/>
    </border>
    <border>
      <left style="thin"/>
      <right style="medium"/>
      <top style="thin"/>
      <bottom style="medium"/>
    </border>
    <border>
      <left style="medium"/>
      <right style="medium"/>
      <top style="thin"/>
      <bottom style="medium"/>
    </border>
    <border>
      <left style="medium"/>
      <right style="thin"/>
      <top style="medium"/>
      <bottom style="thin"/>
    </border>
    <border>
      <left style="thin"/>
      <right style="thin"/>
      <top style="medium"/>
      <bottom>
        <color indexed="63"/>
      </bottom>
    </border>
    <border>
      <left style="thin"/>
      <right style="medium"/>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451">
    <xf numFmtId="0" fontId="0" fillId="0" borderId="0" xfId="0" applyFont="1" applyAlignment="1">
      <alignment/>
    </xf>
    <xf numFmtId="0" fontId="2"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0" fontId="3" fillId="0" borderId="0" xfId="61" applyFill="1" applyAlignment="1">
      <alignment/>
    </xf>
    <xf numFmtId="0" fontId="3" fillId="0" borderId="0" xfId="58">
      <alignment/>
      <protection/>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60"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12" fillId="0" borderId="0" xfId="0" applyFont="1" applyFill="1" applyAlignment="1">
      <alignmen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4" fillId="33" borderId="14" xfId="57" applyFont="1" applyFill="1" applyBorder="1" applyAlignment="1">
      <alignment horizontal="left" vertical="center" wrapText="1"/>
    </xf>
    <xf numFmtId="0" fontId="69" fillId="33" borderId="15" xfId="0" applyFont="1" applyFill="1" applyBorder="1" applyAlignment="1">
      <alignment/>
    </xf>
    <xf numFmtId="0" fontId="4" fillId="35" borderId="16" xfId="0" applyFont="1" applyFill="1" applyBorder="1" applyAlignment="1">
      <alignment vertical="center" wrapText="1"/>
    </xf>
    <xf numFmtId="171"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70" fillId="33" borderId="10" xfId="61" applyFont="1" applyFill="1" applyBorder="1" applyAlignment="1">
      <alignment horizontal="center"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1" fillId="33" borderId="10" xfId="0" applyFont="1" applyFill="1" applyBorder="1" applyAlignment="1">
      <alignment horizontal="center" vertical="center"/>
    </xf>
    <xf numFmtId="0" fontId="68"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70" fillId="33" borderId="10" xfId="0" applyFont="1" applyFill="1" applyBorder="1" applyAlignment="1">
      <alignment horizontal="center" vertical="center" wrapText="1"/>
    </xf>
    <xf numFmtId="0" fontId="71" fillId="33" borderId="13" xfId="0" applyFont="1" applyFill="1" applyBorder="1" applyAlignment="1">
      <alignment vertical="center" wrapText="1"/>
    </xf>
    <xf numFmtId="0" fontId="71" fillId="33" borderId="12" xfId="55" applyFont="1" applyFill="1" applyBorder="1" applyAlignment="1">
      <alignment vertical="center" wrapText="1"/>
    </xf>
    <xf numFmtId="0" fontId="71" fillId="33" borderId="20" xfId="55" applyFont="1" applyFill="1" applyBorder="1" applyAlignment="1">
      <alignment vertical="center" wrapText="1"/>
    </xf>
    <xf numFmtId="0" fontId="7" fillId="0" borderId="0" xfId="61" applyFont="1" applyFill="1" applyAlignment="1">
      <alignment horizontal="justify" vertical="center" wrapText="1"/>
    </xf>
    <xf numFmtId="0" fontId="72"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73" fillId="33" borderId="10" xfId="0" applyFont="1" applyFill="1" applyBorder="1" applyAlignment="1">
      <alignment horizontal="center" vertical="center"/>
    </xf>
    <xf numFmtId="2" fontId="73" fillId="33" borderId="10" xfId="0" applyNumberFormat="1" applyFont="1" applyFill="1" applyBorder="1" applyAlignment="1">
      <alignment horizontal="center" vertical="center"/>
    </xf>
    <xf numFmtId="2" fontId="2" fillId="0" borderId="10" xfId="61" applyNumberFormat="1" applyFont="1" applyFill="1" applyBorder="1" applyAlignment="1">
      <alignment horizontal="center" vertical="center" wrapText="1"/>
    </xf>
    <xf numFmtId="0" fontId="74" fillId="33" borderId="10" xfId="61" applyFont="1" applyFill="1" applyBorder="1" applyAlignment="1">
      <alignment horizontal="center" vertical="center" wrapText="1"/>
    </xf>
    <xf numFmtId="2" fontId="72" fillId="33" borderId="10" xfId="61"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70" fillId="33" borderId="10" xfId="0" applyNumberFormat="1" applyFont="1" applyFill="1" applyBorder="1" applyAlignment="1">
      <alignment horizontal="center" vertical="center" wrapText="1"/>
    </xf>
    <xf numFmtId="0" fontId="15" fillId="0" borderId="0" xfId="0" applyFont="1" applyFill="1" applyAlignment="1">
      <alignment vertical="center" wrapText="1"/>
    </xf>
    <xf numFmtId="0" fontId="69" fillId="0" borderId="10" xfId="0" applyFont="1" applyBorder="1" applyAlignment="1">
      <alignment horizontal="center" vertical="center"/>
    </xf>
    <xf numFmtId="2" fontId="69" fillId="0" borderId="10" xfId="0" applyNumberFormat="1" applyFont="1" applyBorder="1" applyAlignment="1">
      <alignment horizontal="center" vertical="center"/>
    </xf>
    <xf numFmtId="0" fontId="72" fillId="33" borderId="10" xfId="0" applyFont="1" applyFill="1" applyBorder="1" applyAlignment="1">
      <alignment horizontal="center" vertical="center"/>
    </xf>
    <xf numFmtId="2" fontId="72" fillId="33" borderId="10" xfId="0" applyNumberFormat="1" applyFont="1" applyFill="1" applyBorder="1" applyAlignment="1">
      <alignment horizontal="center" vertical="center"/>
    </xf>
    <xf numFmtId="4" fontId="16" fillId="33" borderId="10" xfId="0" applyNumberFormat="1" applyFont="1" applyFill="1" applyBorder="1" applyAlignment="1">
      <alignment horizontal="center" vertical="center" wrapText="1"/>
    </xf>
    <xf numFmtId="4" fontId="2" fillId="0" borderId="21" xfId="61"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4" fillId="33" borderId="20" xfId="0" applyFont="1" applyFill="1" applyBorder="1" applyAlignment="1">
      <alignment vertical="center" wrapText="1"/>
    </xf>
    <xf numFmtId="2" fontId="14" fillId="36" borderId="10" xfId="61" applyNumberFormat="1" applyFont="1" applyFill="1" applyBorder="1" applyAlignment="1">
      <alignment horizontal="center" vertical="center"/>
    </xf>
    <xf numFmtId="0" fontId="14" fillId="36" borderId="10" xfId="61" applyFont="1" applyFill="1" applyBorder="1" applyAlignment="1">
      <alignment horizontal="center" vertical="center" wrapText="1"/>
    </xf>
    <xf numFmtId="2" fontId="14" fillId="36" borderId="10" xfId="61"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41" fillId="36" borderId="0" xfId="0" applyFont="1" applyFill="1" applyAlignment="1">
      <alignment/>
    </xf>
    <xf numFmtId="0" fontId="2" fillId="36" borderId="0" xfId="0" applyFont="1" applyFill="1" applyAlignment="1">
      <alignment horizontal="justify"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71" fillId="0" borderId="0" xfId="0" applyFont="1" applyFill="1" applyAlignment="1">
      <alignment horizontal="justify" vertical="center" wrapText="1"/>
    </xf>
    <xf numFmtId="0" fontId="71"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22" xfId="55" applyNumberFormat="1" applyFont="1" applyFill="1" applyBorder="1" applyAlignment="1" applyProtection="1">
      <alignment vertical="top" wrapText="1"/>
      <protection/>
    </xf>
    <xf numFmtId="0" fontId="70" fillId="33" borderId="0" xfId="62" applyFont="1" applyFill="1" applyAlignment="1">
      <alignment horizontal="justify" vertical="center" wrapText="1"/>
    </xf>
    <xf numFmtId="172" fontId="12" fillId="0" borderId="0" xfId="0" applyNumberFormat="1" applyFont="1" applyFill="1" applyAlignment="1">
      <alignment vertical="center" wrapText="1"/>
    </xf>
    <xf numFmtId="0" fontId="13" fillId="0" borderId="10" xfId="61" applyFont="1" applyFill="1" applyBorder="1" applyAlignment="1">
      <alignment vertical="top" wrapText="1"/>
    </xf>
    <xf numFmtId="4" fontId="14" fillId="0" borderId="10" xfId="61" applyNumberFormat="1" applyFont="1" applyFill="1" applyBorder="1" applyAlignment="1">
      <alignment horizontal="center" vertical="center" wrapText="1"/>
    </xf>
    <xf numFmtId="0" fontId="13" fillId="36" borderId="12" xfId="58" applyFont="1" applyFill="1" applyBorder="1" applyAlignment="1">
      <alignment vertical="top" wrapText="1"/>
      <protection/>
    </xf>
    <xf numFmtId="0" fontId="13" fillId="37" borderId="23" xfId="58" applyFont="1" applyFill="1" applyBorder="1" applyAlignment="1">
      <alignment vertical="top" wrapText="1"/>
      <protection/>
    </xf>
    <xf numFmtId="4" fontId="14" fillId="0" borderId="23" xfId="61" applyNumberFormat="1" applyFont="1" applyFill="1" applyBorder="1" applyAlignment="1" applyProtection="1">
      <alignment horizontal="center" vertical="center" wrapText="1"/>
      <protection/>
    </xf>
    <xf numFmtId="0" fontId="13" fillId="37" borderId="21" xfId="58" applyFont="1" applyFill="1" applyBorder="1" applyAlignment="1">
      <alignment vertical="top" wrapText="1"/>
      <protection/>
    </xf>
    <xf numFmtId="4" fontId="14" fillId="0" borderId="21" xfId="61" applyNumberFormat="1" applyFont="1" applyFill="1" applyBorder="1" applyAlignment="1" applyProtection="1">
      <alignment horizontal="center" vertical="center" wrapText="1"/>
      <protection/>
    </xf>
    <xf numFmtId="0" fontId="13" fillId="34" borderId="12" xfId="0" applyFont="1" applyFill="1" applyBorder="1" applyAlignment="1" quotePrefix="1">
      <alignment vertical="top" wrapText="1"/>
    </xf>
    <xf numFmtId="0" fontId="71" fillId="33" borderId="10" xfId="0" applyFont="1" applyFill="1" applyBorder="1" applyAlignment="1">
      <alignment horizontal="center" vertical="center" wrapText="1"/>
    </xf>
    <xf numFmtId="0" fontId="71" fillId="33" borderId="10" xfId="0" applyFont="1" applyFill="1" applyBorder="1" applyAlignment="1">
      <alignment horizontal="left" vertical="center" wrapText="1"/>
    </xf>
    <xf numFmtId="180" fontId="71" fillId="33" borderId="12" xfId="0" applyNumberFormat="1" applyFont="1" applyFill="1" applyBorder="1" applyAlignment="1">
      <alignment vertical="center" wrapText="1"/>
    </xf>
    <xf numFmtId="2" fontId="71" fillId="33"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2" fontId="14" fillId="36" borderId="10" xfId="0" applyNumberFormat="1" applyFont="1" applyFill="1" applyBorder="1" applyAlignment="1">
      <alignment horizontal="center" vertical="center" wrapText="1"/>
    </xf>
    <xf numFmtId="0" fontId="75" fillId="33" borderId="0" xfId="62" applyFont="1" applyFill="1" applyAlignment="1">
      <alignment horizontal="center" vertical="center" wrapText="1"/>
    </xf>
    <xf numFmtId="0" fontId="76" fillId="33" borderId="24" xfId="0" applyFont="1" applyFill="1" applyBorder="1" applyAlignment="1">
      <alignment horizontal="center" vertical="center" wrapText="1"/>
    </xf>
    <xf numFmtId="2" fontId="76" fillId="33" borderId="24" xfId="0" applyNumberFormat="1" applyFont="1" applyFill="1" applyBorder="1" applyAlignment="1">
      <alignment horizontal="center" vertical="center" wrapText="1"/>
    </xf>
    <xf numFmtId="0" fontId="71" fillId="33" borderId="10" xfId="0" applyFont="1" applyFill="1" applyBorder="1" applyAlignment="1">
      <alignment vertical="center" wrapText="1"/>
    </xf>
    <xf numFmtId="0" fontId="14" fillId="0" borderId="10" xfId="0" applyFont="1" applyBorder="1" applyAlignment="1">
      <alignment horizontal="justify" vertical="top" wrapText="1"/>
    </xf>
    <xf numFmtId="0" fontId="13" fillId="0" borderId="12" xfId="0" applyFont="1" applyBorder="1" applyAlignment="1">
      <alignment horizontal="justify"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25" xfId="0" applyFont="1" applyBorder="1" applyAlignment="1">
      <alignment vertical="center" wrapText="1"/>
    </xf>
    <xf numFmtId="0" fontId="2" fillId="0" borderId="12" xfId="0" applyFont="1" applyBorder="1" applyAlignment="1">
      <alignment vertical="center" wrapText="1"/>
    </xf>
    <xf numFmtId="2" fontId="2" fillId="0" borderId="26"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27"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22" xfId="0" applyFont="1" applyBorder="1" applyAlignment="1">
      <alignment vertical="center" wrapText="1"/>
    </xf>
    <xf numFmtId="0" fontId="7" fillId="0" borderId="0" xfId="0" applyFont="1" applyAlignment="1">
      <alignment vertical="center" wrapText="1"/>
    </xf>
    <xf numFmtId="0" fontId="76" fillId="33" borderId="0" xfId="62" applyFont="1" applyFill="1" applyAlignment="1">
      <alignment horizontal="justify" vertical="center" wrapText="1"/>
    </xf>
    <xf numFmtId="0" fontId="77" fillId="33" borderId="28"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9" xfId="0" applyFont="1" applyBorder="1" applyAlignment="1">
      <alignment vertical="center" wrapText="1"/>
    </xf>
    <xf numFmtId="0" fontId="69" fillId="0" borderId="10" xfId="0" applyFont="1" applyBorder="1" applyAlignment="1">
      <alignment horizontal="center" vertical="center" wrapText="1"/>
    </xf>
    <xf numFmtId="0" fontId="78" fillId="0" borderId="29" xfId="0" applyFont="1" applyBorder="1" applyAlignment="1">
      <alignment horizontal="left" vertical="center" wrapText="1"/>
    </xf>
    <xf numFmtId="0" fontId="69" fillId="0" borderId="29" xfId="0" applyFont="1" applyBorder="1" applyAlignment="1">
      <alignment vertical="center" wrapText="1"/>
    </xf>
    <xf numFmtId="0" fontId="79" fillId="33" borderId="30" xfId="0" applyFont="1" applyFill="1" applyBorder="1" applyAlignment="1">
      <alignment vertical="center" wrapText="1"/>
    </xf>
    <xf numFmtId="0" fontId="79" fillId="33" borderId="31" xfId="0" applyFont="1" applyFill="1" applyBorder="1" applyAlignment="1">
      <alignment horizontal="center" vertical="center" wrapText="1"/>
    </xf>
    <xf numFmtId="0" fontId="77" fillId="33" borderId="31" xfId="0" applyFont="1" applyFill="1" applyBorder="1" applyAlignment="1">
      <alignment horizontal="center" vertical="center" wrapText="1"/>
    </xf>
    <xf numFmtId="0" fontId="0" fillId="0" borderId="0" xfId="0" applyAlignment="1">
      <alignment vertical="center"/>
    </xf>
    <xf numFmtId="0" fontId="80" fillId="0" borderId="0" xfId="0" applyFont="1" applyAlignment="1">
      <alignment vertical="center" wrapText="1"/>
    </xf>
    <xf numFmtId="0" fontId="2" fillId="0" borderId="0" xfId="0" applyFont="1" applyAlignment="1">
      <alignment horizontal="justify" vertical="center" wrapText="1"/>
    </xf>
    <xf numFmtId="0" fontId="71" fillId="0" borderId="0" xfId="0" applyFont="1" applyAlignment="1">
      <alignment horizontal="justify" vertical="center" wrapText="1"/>
    </xf>
    <xf numFmtId="0" fontId="73" fillId="36" borderId="0" xfId="0" applyFont="1" applyFill="1" applyAlignment="1">
      <alignment horizontal="center" vertical="center"/>
    </xf>
    <xf numFmtId="2" fontId="73" fillId="36" borderId="0" xfId="0" applyNumberFormat="1" applyFont="1" applyFill="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0" fontId="72" fillId="36" borderId="0" xfId="0" applyFont="1" applyFill="1" applyAlignment="1">
      <alignment horizontal="center" vertical="center"/>
    </xf>
    <xf numFmtId="2" fontId="72" fillId="36" borderId="0" xfId="0" applyNumberFormat="1" applyFont="1" applyFill="1" applyAlignment="1">
      <alignment horizontal="center" vertical="center"/>
    </xf>
    <xf numFmtId="0" fontId="72" fillId="33" borderId="10" xfId="61" applyFont="1" applyFill="1" applyBorder="1" applyAlignment="1">
      <alignment horizontal="center" vertical="center" wrapText="1"/>
    </xf>
    <xf numFmtId="0" fontId="72" fillId="36" borderId="10" xfId="61" applyFont="1" applyFill="1" applyBorder="1" applyAlignment="1">
      <alignment horizontal="center" vertical="center" wrapText="1"/>
    </xf>
    <xf numFmtId="0" fontId="0" fillId="33" borderId="10" xfId="0" applyFill="1" applyBorder="1" applyAlignment="1">
      <alignment horizontal="center" vertical="center"/>
    </xf>
    <xf numFmtId="0" fontId="51" fillId="36" borderId="10" xfId="0" applyFont="1" applyFill="1" applyBorder="1" applyAlignment="1">
      <alignment horizontal="center" vertical="center"/>
    </xf>
    <xf numFmtId="0" fontId="69" fillId="33" borderId="10" xfId="0" applyFont="1" applyFill="1" applyBorder="1" applyAlignment="1">
      <alignment horizontal="center" vertical="center"/>
    </xf>
    <xf numFmtId="0" fontId="72" fillId="33" borderId="10" xfId="6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81" fillId="38" borderId="10" xfId="0" applyFont="1" applyFill="1" applyBorder="1" applyAlignment="1">
      <alignment horizontal="center" vertical="center" wrapText="1"/>
    </xf>
    <xf numFmtId="0" fontId="10" fillId="0" borderId="0" xfId="61"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0" fontId="10" fillId="36" borderId="0" xfId="61" applyFont="1" applyFill="1" applyBorder="1" applyAlignment="1">
      <alignment vertical="center" wrapText="1"/>
    </xf>
    <xf numFmtId="0" fontId="3" fillId="36" borderId="0" xfId="0" applyFont="1" applyFill="1" applyAlignment="1">
      <alignment horizontal="justify" vertical="center" wrapText="1"/>
    </xf>
    <xf numFmtId="0" fontId="2" fillId="36" borderId="0" xfId="61" applyFont="1" applyFill="1" applyAlignment="1">
      <alignment horizontal="justify" vertical="center" wrapText="1"/>
    </xf>
    <xf numFmtId="0" fontId="73" fillId="33" borderId="32" xfId="0" applyFont="1" applyFill="1" applyBorder="1" applyAlignment="1">
      <alignment horizontal="center" vertical="center"/>
    </xf>
    <xf numFmtId="0" fontId="81" fillId="38" borderId="33" xfId="0" applyFont="1" applyFill="1" applyBorder="1" applyAlignment="1">
      <alignment horizontal="center" vertical="center"/>
    </xf>
    <xf numFmtId="0" fontId="7" fillId="0" borderId="10" xfId="0" applyFont="1" applyBorder="1" applyAlignment="1">
      <alignment vertical="center" wrapText="1"/>
    </xf>
    <xf numFmtId="0" fontId="72" fillId="33" borderId="10" xfId="61" applyFont="1" applyFill="1" applyBorder="1" applyAlignment="1">
      <alignment horizontal="center" vertical="center" wrapText="1"/>
    </xf>
    <xf numFmtId="4" fontId="14" fillId="0" borderId="34" xfId="61" applyNumberFormat="1" applyFont="1" applyFill="1" applyBorder="1" applyAlignment="1" applyProtection="1">
      <alignment horizontal="center" vertical="center" wrapText="1"/>
      <protection/>
    </xf>
    <xf numFmtId="0" fontId="72" fillId="33" borderId="10" xfId="61" applyFont="1" applyFill="1" applyBorder="1" applyAlignment="1">
      <alignment horizontal="center" vertical="center" wrapText="1"/>
    </xf>
    <xf numFmtId="0" fontId="71" fillId="33" borderId="12" xfId="0" applyFont="1" applyFill="1" applyBorder="1" applyAlignment="1">
      <alignment vertical="center" wrapText="1"/>
    </xf>
    <xf numFmtId="0" fontId="9" fillId="0" borderId="10" xfId="0" applyFont="1" applyBorder="1" applyAlignment="1">
      <alignment horizontal="left" vertical="center" wrapText="1"/>
    </xf>
    <xf numFmtId="0" fontId="82" fillId="0" borderId="0" xfId="0" applyFont="1" applyAlignment="1">
      <alignment vertical="center" wrapText="1"/>
    </xf>
    <xf numFmtId="0" fontId="3" fillId="0" borderId="0" xfId="59">
      <alignment/>
      <protection/>
    </xf>
    <xf numFmtId="0" fontId="83" fillId="0" borderId="0" xfId="59" applyFont="1" applyAlignment="1">
      <alignment horizontal="center"/>
      <protection/>
    </xf>
    <xf numFmtId="0" fontId="18" fillId="33" borderId="10" xfId="59" applyFont="1" applyFill="1" applyBorder="1" applyAlignment="1">
      <alignment horizontal="center" vertical="center" wrapText="1"/>
      <protection/>
    </xf>
    <xf numFmtId="0" fontId="6" fillId="0" borderId="0" xfId="59" applyFont="1">
      <alignment/>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0" fontId="19" fillId="0" borderId="10" xfId="59" applyFont="1" applyBorder="1" applyAlignment="1">
      <alignment vertical="center" wrapText="1"/>
      <protection/>
    </xf>
    <xf numFmtId="4" fontId="15" fillId="36" borderId="10" xfId="59" applyNumberFormat="1" applyFont="1" applyFill="1" applyBorder="1" applyAlignment="1">
      <alignment horizontal="center" vertical="center"/>
      <protection/>
    </xf>
    <xf numFmtId="0" fontId="17" fillId="33" borderId="10" xfId="59" applyFont="1" applyFill="1" applyBorder="1" applyAlignment="1">
      <alignment horizontal="center"/>
      <protection/>
    </xf>
    <xf numFmtId="3" fontId="21" fillId="33" borderId="10" xfId="59" applyNumberFormat="1" applyFont="1" applyFill="1" applyBorder="1" applyAlignment="1">
      <alignment horizontal="center"/>
      <protection/>
    </xf>
    <xf numFmtId="0" fontId="21" fillId="33" borderId="10" xfId="59" applyFont="1" applyFill="1" applyBorder="1" applyAlignment="1">
      <alignment horizontal="center"/>
      <protection/>
    </xf>
    <xf numFmtId="3" fontId="0" fillId="0" borderId="0" xfId="0" applyNumberFormat="1" applyAlignment="1">
      <alignment/>
    </xf>
    <xf numFmtId="0" fontId="6" fillId="0" borderId="0" xfId="0" applyFont="1" applyAlignment="1">
      <alignment/>
    </xf>
    <xf numFmtId="0" fontId="3" fillId="0" borderId="0" xfId="0" applyFont="1" applyAlignment="1">
      <alignment/>
    </xf>
    <xf numFmtId="0" fontId="6" fillId="0" borderId="34" xfId="0" applyFont="1" applyBorder="1" applyAlignment="1">
      <alignment/>
    </xf>
    <xf numFmtId="0" fontId="0" fillId="0" borderId="34" xfId="0" applyBorder="1" applyAlignment="1">
      <alignment/>
    </xf>
    <xf numFmtId="179" fontId="0" fillId="0" borderId="34" xfId="50" applyFont="1" applyBorder="1" applyAlignment="1">
      <alignment/>
    </xf>
    <xf numFmtId="0" fontId="21" fillId="33" borderId="24" xfId="0" applyFont="1" applyFill="1" applyBorder="1" applyAlignment="1">
      <alignment horizontal="center" vertical="center" wrapText="1"/>
    </xf>
    <xf numFmtId="3" fontId="21" fillId="33" borderId="24" xfId="0" applyNumberFormat="1" applyFont="1" applyFill="1" applyBorder="1" applyAlignment="1">
      <alignment horizontal="center" vertical="center" wrapText="1"/>
    </xf>
    <xf numFmtId="3" fontId="21" fillId="33" borderId="10" xfId="0" applyNumberFormat="1" applyFont="1" applyFill="1" applyBorder="1" applyAlignment="1">
      <alignment horizontal="center" vertical="center" wrapText="1"/>
    </xf>
    <xf numFmtId="3" fontId="6" fillId="0" borderId="0" xfId="0" applyNumberFormat="1" applyFont="1" applyAlignment="1">
      <alignment horizontal="center" vertical="center" wrapText="1"/>
    </xf>
    <xf numFmtId="0" fontId="7" fillId="0" borderId="10" xfId="0" applyFont="1" applyBorder="1" applyAlignment="1">
      <alignment vertical="center"/>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3" fontId="6" fillId="0" borderId="0" xfId="0" applyNumberFormat="1" applyFont="1" applyAlignment="1">
      <alignment horizontal="center"/>
    </xf>
    <xf numFmtId="0" fontId="21" fillId="33" borderId="10" xfId="58" applyFont="1" applyFill="1" applyBorder="1" applyAlignment="1">
      <alignment horizontal="center" vertical="center" wrapText="1"/>
      <protection/>
    </xf>
    <xf numFmtId="0" fontId="2" fillId="0" borderId="10" xfId="0" applyFont="1" applyBorder="1" applyAlignment="1">
      <alignment/>
    </xf>
    <xf numFmtId="4" fontId="2" fillId="0" borderId="10" xfId="0" applyNumberFormat="1" applyFont="1" applyBorder="1" applyAlignment="1">
      <alignment horizontal="center" vertical="center"/>
    </xf>
    <xf numFmtId="3" fontId="3" fillId="0" borderId="0" xfId="0" applyNumberFormat="1" applyFont="1" applyAlignment="1">
      <alignment horizontal="center"/>
    </xf>
    <xf numFmtId="4" fontId="2" fillId="36" borderId="10" xfId="0" applyNumberFormat="1" applyFont="1" applyFill="1" applyBorder="1" applyAlignment="1">
      <alignment horizontal="center" vertical="center"/>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4" fontId="18" fillId="33" borderId="10" xfId="0" applyNumberFormat="1" applyFont="1" applyFill="1" applyBorder="1" applyAlignment="1">
      <alignment horizontal="center"/>
    </xf>
    <xf numFmtId="0" fontId="20" fillId="0" borderId="0" xfId="0" applyFont="1" applyAlignment="1">
      <alignment/>
    </xf>
    <xf numFmtId="3" fontId="18" fillId="33" borderId="10" xfId="0" applyNumberFormat="1" applyFont="1" applyFill="1" applyBorder="1" applyAlignment="1">
      <alignment horizontal="center"/>
    </xf>
    <xf numFmtId="4" fontId="7" fillId="36" borderId="10" xfId="0" applyNumberFormat="1" applyFont="1" applyFill="1" applyBorder="1" applyAlignment="1">
      <alignment horizontal="center" vertical="center"/>
    </xf>
    <xf numFmtId="0" fontId="83" fillId="0" borderId="0" xfId="0" applyFont="1" applyAlignment="1">
      <alignment vertical="center" wrapText="1"/>
    </xf>
    <xf numFmtId="0" fontId="10" fillId="0" borderId="0" xfId="0" applyFont="1" applyAlignment="1">
      <alignment horizontal="centerContinuous"/>
    </xf>
    <xf numFmtId="0" fontId="3" fillId="0" borderId="0" xfId="0" applyFont="1" applyAlignment="1">
      <alignment horizontal="centerContinuous"/>
    </xf>
    <xf numFmtId="0" fontId="83" fillId="0" borderId="0" xfId="0" applyFont="1" applyAlignment="1">
      <alignment horizontal="center" vertical="center" wrapText="1"/>
    </xf>
    <xf numFmtId="0" fontId="0" fillId="0" borderId="35" xfId="0" applyBorder="1" applyAlignment="1">
      <alignment/>
    </xf>
    <xf numFmtId="0" fontId="84" fillId="33" borderId="36" xfId="59" applyFont="1" applyFill="1" applyBorder="1" applyAlignment="1">
      <alignment horizontal="center" vertical="center" wrapText="1"/>
      <protection/>
    </xf>
    <xf numFmtId="0" fontId="6" fillId="0" borderId="0" xfId="59" applyFont="1" applyAlignment="1">
      <alignment horizontal="right" vertical="center"/>
      <protection/>
    </xf>
    <xf numFmtId="0" fontId="6" fillId="7" borderId="37" xfId="59" applyFont="1" applyFill="1" applyBorder="1" applyAlignment="1">
      <alignment horizontal="center" vertical="center" wrapText="1"/>
      <protection/>
    </xf>
    <xf numFmtId="0" fontId="84" fillId="0" borderId="0" xfId="59" applyFont="1">
      <alignment/>
      <protection/>
    </xf>
    <xf numFmtId="0" fontId="6" fillId="0" borderId="38" xfId="59" applyFont="1" applyBorder="1" applyAlignment="1">
      <alignment horizontal="center"/>
      <protection/>
    </xf>
    <xf numFmtId="0" fontId="6" fillId="0" borderId="29" xfId="59" applyFont="1" applyBorder="1" applyAlignment="1">
      <alignment horizontal="center"/>
      <protection/>
    </xf>
    <xf numFmtId="183" fontId="6" fillId="0" borderId="10" xfId="59" applyNumberFormat="1" applyFont="1" applyBorder="1" applyAlignment="1">
      <alignment horizontal="center" wrapText="1"/>
      <protection/>
    </xf>
    <xf numFmtId="4" fontId="6" fillId="0" borderId="33" xfId="59" applyNumberFormat="1" applyFont="1" applyBorder="1" applyAlignment="1">
      <alignment horizontal="center"/>
      <protection/>
    </xf>
    <xf numFmtId="0" fontId="3" fillId="0" borderId="0" xfId="59" applyAlignment="1">
      <alignment horizontal="right"/>
      <protection/>
    </xf>
    <xf numFmtId="0" fontId="3" fillId="0" borderId="39" xfId="59" applyBorder="1">
      <alignment/>
      <protection/>
    </xf>
    <xf numFmtId="0" fontId="2" fillId="0" borderId="38" xfId="59" applyFont="1" applyBorder="1">
      <alignment/>
      <protection/>
    </xf>
    <xf numFmtId="2" fontId="2" fillId="36" borderId="29" xfId="59" applyNumberFormat="1" applyFont="1" applyFill="1" applyBorder="1" applyAlignment="1">
      <alignment horizontal="center" vertical="center"/>
      <protection/>
    </xf>
    <xf numFmtId="183" fontId="2" fillId="36" borderId="10" xfId="59" applyNumberFormat="1" applyFont="1" applyFill="1" applyBorder="1" applyAlignment="1">
      <alignment horizontal="center" vertical="center"/>
      <protection/>
    </xf>
    <xf numFmtId="4" fontId="2" fillId="36" borderId="33" xfId="59" applyNumberFormat="1" applyFont="1" applyFill="1" applyBorder="1" applyAlignment="1">
      <alignment horizontal="center" vertical="center"/>
      <protection/>
    </xf>
    <xf numFmtId="0" fontId="6" fillId="0" borderId="0" xfId="59" applyFont="1" applyAlignment="1">
      <alignment horizontal="right"/>
      <protection/>
    </xf>
    <xf numFmtId="183" fontId="2" fillId="36" borderId="39" xfId="59" applyNumberFormat="1" applyFont="1" applyFill="1" applyBorder="1" applyAlignment="1">
      <alignment horizontal="center" vertical="center"/>
      <protection/>
    </xf>
    <xf numFmtId="10" fontId="2" fillId="36" borderId="29" xfId="64" applyNumberFormat="1" applyFont="1" applyFill="1" applyBorder="1" applyAlignment="1">
      <alignment horizontal="center" vertical="center"/>
    </xf>
    <xf numFmtId="10" fontId="2" fillId="36" borderId="29" xfId="59" applyNumberFormat="1" applyFont="1" applyFill="1" applyBorder="1" applyAlignment="1">
      <alignment horizontal="center" vertical="center"/>
      <protection/>
    </xf>
    <xf numFmtId="0" fontId="2" fillId="0" borderId="40" xfId="59" applyFont="1" applyBorder="1">
      <alignment/>
      <protection/>
    </xf>
    <xf numFmtId="183" fontId="2" fillId="36" borderId="17" xfId="59" applyNumberFormat="1" applyFont="1" applyFill="1" applyBorder="1" applyAlignment="1">
      <alignment horizontal="center" vertical="center"/>
      <protection/>
    </xf>
    <xf numFmtId="4" fontId="2" fillId="36" borderId="41" xfId="59" applyNumberFormat="1" applyFont="1" applyFill="1" applyBorder="1" applyAlignment="1">
      <alignment horizontal="center" vertical="center"/>
      <protection/>
    </xf>
    <xf numFmtId="0" fontId="18" fillId="33" borderId="42" xfId="59" applyFont="1" applyFill="1" applyBorder="1" applyAlignment="1">
      <alignment horizontal="center"/>
      <protection/>
    </xf>
    <xf numFmtId="0" fontId="18" fillId="33" borderId="30" xfId="59" applyFont="1" applyFill="1" applyBorder="1" applyAlignment="1">
      <alignment horizontal="center"/>
      <protection/>
    </xf>
    <xf numFmtId="183" fontId="18" fillId="33" borderId="31" xfId="59" applyNumberFormat="1" applyFont="1" applyFill="1" applyBorder="1" applyAlignment="1">
      <alignment horizontal="center"/>
      <protection/>
    </xf>
    <xf numFmtId="3" fontId="18" fillId="33" borderId="43" xfId="59" applyNumberFormat="1" applyFont="1" applyFill="1" applyBorder="1" applyAlignment="1">
      <alignment horizontal="center"/>
      <protection/>
    </xf>
    <xf numFmtId="0" fontId="13" fillId="0" borderId="0" xfId="59" applyFont="1" applyAlignment="1">
      <alignment horizontal="right"/>
      <protection/>
    </xf>
    <xf numFmtId="0" fontId="13" fillId="0" borderId="44" xfId="59" applyFont="1" applyBorder="1">
      <alignment/>
      <protection/>
    </xf>
    <xf numFmtId="0" fontId="13" fillId="0" borderId="0" xfId="59" applyFont="1">
      <alignment/>
      <protection/>
    </xf>
    <xf numFmtId="183" fontId="0" fillId="0" borderId="0" xfId="0" applyNumberFormat="1" applyAlignment="1">
      <alignment/>
    </xf>
    <xf numFmtId="183" fontId="3" fillId="0" borderId="0" xfId="59" applyNumberFormat="1">
      <alignment/>
      <protection/>
    </xf>
    <xf numFmtId="0" fontId="2" fillId="0" borderId="38" xfId="59" applyFont="1" applyBorder="1" applyAlignment="1">
      <alignment vertical="center"/>
      <protection/>
    </xf>
    <xf numFmtId="183" fontId="2" fillId="36" borderId="44" xfId="59" applyNumberFormat="1" applyFont="1" applyFill="1" applyBorder="1" applyAlignment="1">
      <alignment horizontal="center" vertical="center"/>
      <protection/>
    </xf>
    <xf numFmtId="0" fontId="2" fillId="0" borderId="38" xfId="59" applyFont="1" applyBorder="1" applyAlignment="1">
      <alignment vertical="center" wrapText="1"/>
      <protection/>
    </xf>
    <xf numFmtId="0" fontId="72" fillId="33" borderId="12" xfId="61" applyFont="1" applyFill="1" applyBorder="1" applyAlignment="1">
      <alignment horizontal="center" vertical="center" wrapText="1"/>
    </xf>
    <xf numFmtId="0" fontId="72" fillId="33" borderId="10" xfId="61" applyFont="1" applyFill="1" applyBorder="1" applyAlignment="1">
      <alignment horizontal="center" vertical="center" wrapText="1"/>
    </xf>
    <xf numFmtId="199" fontId="2" fillId="36" borderId="29" xfId="64" applyNumberFormat="1" applyFont="1" applyFill="1" applyBorder="1" applyAlignment="1">
      <alignment horizontal="center" vertical="center"/>
    </xf>
    <xf numFmtId="0" fontId="7" fillId="0" borderId="10" xfId="61" applyFont="1" applyFill="1" applyBorder="1" applyAlignment="1">
      <alignment horizontal="left" vertical="center" wrapText="1"/>
    </xf>
    <xf numFmtId="180" fontId="2" fillId="0" borderId="10" xfId="61" applyNumberFormat="1" applyFont="1" applyFill="1" applyBorder="1" applyAlignment="1">
      <alignment horizontal="left" vertical="center" wrapText="1"/>
    </xf>
    <xf numFmtId="180" fontId="7" fillId="0" borderId="10" xfId="61" applyNumberFormat="1" applyFont="1" applyFill="1" applyBorder="1" applyAlignment="1">
      <alignment horizontal="left" vertical="center" wrapText="1"/>
    </xf>
    <xf numFmtId="0" fontId="2" fillId="0" borderId="10" xfId="61" applyFont="1" applyFill="1" applyBorder="1" applyAlignment="1">
      <alignment horizontal="left" vertical="center" wrapText="1"/>
    </xf>
    <xf numFmtId="0" fontId="5" fillId="0" borderId="10" xfId="61" applyFont="1" applyFill="1" applyBorder="1" applyAlignment="1">
      <alignment horizontal="left" vertical="center" wrapText="1"/>
    </xf>
    <xf numFmtId="0" fontId="9" fillId="0" borderId="10" xfId="61" applyFont="1" applyFill="1" applyBorder="1" applyAlignment="1">
      <alignment horizontal="left" vertical="center" wrapText="1"/>
    </xf>
    <xf numFmtId="180" fontId="7" fillId="0" borderId="10" xfId="61" applyNumberFormat="1" applyFont="1" applyFill="1" applyBorder="1" applyAlignment="1">
      <alignment vertical="center" wrapText="1"/>
    </xf>
    <xf numFmtId="0" fontId="85" fillId="0" borderId="0" xfId="0" applyFont="1" applyAlignment="1">
      <alignment vertical="center"/>
    </xf>
    <xf numFmtId="0" fontId="54" fillId="33" borderId="0" xfId="0" applyFont="1" applyFill="1" applyAlignment="1">
      <alignment vertical="center"/>
    </xf>
    <xf numFmtId="0" fontId="0" fillId="36" borderId="0" xfId="0" applyFill="1" applyAlignment="1">
      <alignment vertical="center"/>
    </xf>
    <xf numFmtId="0" fontId="3" fillId="0" borderId="20" xfId="0" applyFont="1" applyBorder="1" applyAlignment="1">
      <alignment vertical="center" wrapText="1"/>
    </xf>
    <xf numFmtId="0" fontId="2" fillId="0" borderId="10" xfId="0" applyFont="1" applyBorder="1" applyAlignment="1">
      <alignment horizontal="left" vertical="center" wrapText="1"/>
    </xf>
    <xf numFmtId="180"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20" xfId="0" applyFont="1" applyBorder="1" applyAlignment="1">
      <alignment vertical="center" wrapText="1"/>
    </xf>
    <xf numFmtId="0" fontId="73" fillId="33" borderId="12" xfId="0" applyFont="1" applyFill="1" applyBorder="1" applyAlignment="1">
      <alignment vertical="center"/>
    </xf>
    <xf numFmtId="0" fontId="73" fillId="33" borderId="20" xfId="0" applyFont="1" applyFill="1" applyBorder="1" applyAlignment="1">
      <alignment vertical="center"/>
    </xf>
    <xf numFmtId="0" fontId="68" fillId="0" borderId="0" xfId="0" applyFont="1" applyAlignment="1">
      <alignment vertical="center"/>
    </xf>
    <xf numFmtId="0" fontId="73" fillId="33" borderId="13" xfId="0" applyFont="1" applyFill="1" applyBorder="1" applyAlignment="1">
      <alignment vertical="center"/>
    </xf>
    <xf numFmtId="0" fontId="9" fillId="34" borderId="12" xfId="0" applyFont="1" applyFill="1" applyBorder="1" applyAlignment="1">
      <alignment vertical="center" wrapText="1"/>
    </xf>
    <xf numFmtId="0" fontId="0" fillId="0" borderId="13" xfId="0" applyBorder="1" applyAlignment="1">
      <alignment vertical="center" wrapText="1"/>
    </xf>
    <xf numFmtId="0" fontId="0" fillId="7" borderId="10" xfId="0" applyFill="1" applyBorder="1" applyAlignment="1">
      <alignment horizontal="center" vertical="center" wrapText="1"/>
    </xf>
    <xf numFmtId="0" fontId="7" fillId="0" borderId="13" xfId="0" applyFont="1" applyBorder="1" applyAlignment="1">
      <alignment vertical="center" wrapText="1"/>
    </xf>
    <xf numFmtId="0" fontId="7" fillId="7" borderId="10" xfId="0" applyFont="1" applyFill="1" applyBorder="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horizontal="left" vertical="center" wrapText="1"/>
    </xf>
    <xf numFmtId="180" fontId="9" fillId="0" borderId="12" xfId="0" applyNumberFormat="1" applyFont="1" applyBorder="1" applyAlignment="1">
      <alignment vertical="center" wrapText="1"/>
    </xf>
    <xf numFmtId="0" fontId="3" fillId="7"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2" fontId="7"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9" fillId="0" borderId="0" xfId="0" applyFont="1" applyAlignment="1">
      <alignment horizontal="left" vertical="center" wrapText="1"/>
    </xf>
    <xf numFmtId="180" fontId="9" fillId="0" borderId="0" xfId="0" applyNumberFormat="1" applyFont="1" applyAlignment="1">
      <alignment vertical="center" wrapText="1"/>
    </xf>
    <xf numFmtId="0" fontId="3" fillId="0" borderId="0" xfId="0" applyFont="1" applyAlignment="1">
      <alignment vertical="center" wrapText="1"/>
    </xf>
    <xf numFmtId="0" fontId="5" fillId="0" borderId="10" xfId="55" applyFont="1" applyFill="1" applyBorder="1" applyAlignment="1">
      <alignment horizontal="left" vertical="center" wrapText="1"/>
    </xf>
    <xf numFmtId="0" fontId="9" fillId="0" borderId="10" xfId="55" applyFont="1" applyFill="1" applyBorder="1" applyAlignment="1">
      <alignment horizontal="left" vertical="center" wrapText="1"/>
    </xf>
    <xf numFmtId="0" fontId="80" fillId="0" borderId="0" xfId="0" applyFont="1" applyAlignment="1">
      <alignment vertical="center"/>
    </xf>
    <xf numFmtId="0" fontId="72" fillId="33" borderId="12" xfId="0" applyFont="1" applyFill="1" applyBorder="1" applyAlignment="1">
      <alignment vertical="center"/>
    </xf>
    <xf numFmtId="0" fontId="72" fillId="33" borderId="20" xfId="0" applyFont="1" applyFill="1" applyBorder="1" applyAlignment="1">
      <alignment vertical="center"/>
    </xf>
    <xf numFmtId="0" fontId="72" fillId="36" borderId="0" xfId="0" applyFont="1" applyFill="1" applyAlignment="1">
      <alignment vertical="center"/>
    </xf>
    <xf numFmtId="0" fontId="86" fillId="33" borderId="10" xfId="0" applyFont="1" applyFill="1" applyBorder="1" applyAlignment="1">
      <alignment vertical="center" wrapText="1"/>
    </xf>
    <xf numFmtId="0" fontId="14" fillId="36" borderId="10" xfId="0" applyFont="1" applyFill="1" applyBorder="1" applyAlignment="1">
      <alignment vertical="center" wrapText="1"/>
    </xf>
    <xf numFmtId="0" fontId="13" fillId="36" borderId="10" xfId="0" applyFont="1" applyFill="1" applyBorder="1" applyAlignment="1">
      <alignment horizontal="center" vertical="center" wrapText="1"/>
    </xf>
    <xf numFmtId="0" fontId="13" fillId="0" borderId="10" xfId="0" applyFont="1" applyBorder="1" applyAlignment="1">
      <alignment horizontal="left" vertical="center" wrapText="1"/>
    </xf>
    <xf numFmtId="180" fontId="13" fillId="0" borderId="10" xfId="0" applyNumberFormat="1" applyFont="1" applyBorder="1" applyAlignment="1">
      <alignment vertical="center" wrapText="1"/>
    </xf>
    <xf numFmtId="0" fontId="14" fillId="0" borderId="10" xfId="0" applyFont="1" applyBorder="1" applyAlignment="1">
      <alignment horizontal="left" vertical="center" wrapText="1"/>
    </xf>
    <xf numFmtId="0" fontId="86" fillId="33" borderId="10" xfId="0" applyFont="1" applyFill="1" applyBorder="1" applyAlignment="1">
      <alignment horizontal="left" vertical="center" wrapText="1"/>
    </xf>
    <xf numFmtId="180" fontId="14" fillId="33" borderId="10" xfId="61" applyNumberFormat="1" applyFont="1" applyFill="1" applyBorder="1" applyAlignment="1">
      <alignment horizontal="center" vertical="center" wrapText="1"/>
    </xf>
    <xf numFmtId="0" fontId="72" fillId="33" borderId="13" xfId="0" applyFont="1" applyFill="1" applyBorder="1" applyAlignment="1">
      <alignment vertical="center"/>
    </xf>
    <xf numFmtId="180" fontId="2" fillId="0" borderId="10" xfId="0" applyNumberFormat="1" applyFont="1" applyBorder="1" applyAlignment="1">
      <alignment horizontal="left" vertical="center" wrapText="1"/>
    </xf>
    <xf numFmtId="180" fontId="9" fillId="0" borderId="12" xfId="0" applyNumberFormat="1" applyFont="1" applyBorder="1" applyAlignment="1">
      <alignment horizontal="left" vertical="center" wrapText="1"/>
    </xf>
    <xf numFmtId="180" fontId="14" fillId="0" borderId="10" xfId="61" applyNumberFormat="1" applyFont="1" applyFill="1" applyBorder="1" applyAlignment="1">
      <alignment horizontal="left" vertical="center" wrapText="1"/>
    </xf>
    <xf numFmtId="180" fontId="7" fillId="0" borderId="10" xfId="0" applyNumberFormat="1" applyFont="1" applyBorder="1" applyAlignment="1">
      <alignment horizontal="left" vertical="center" wrapText="1"/>
    </xf>
    <xf numFmtId="180" fontId="2" fillId="0" borderId="12" xfId="0" applyNumberFormat="1" applyFont="1" applyBorder="1" applyAlignment="1">
      <alignment horizontal="left" vertical="center" wrapText="1"/>
    </xf>
    <xf numFmtId="180" fontId="5" fillId="0" borderId="12" xfId="0" applyNumberFormat="1" applyFont="1" applyBorder="1" applyAlignment="1">
      <alignment horizontal="left" vertical="center" wrapText="1"/>
    </xf>
    <xf numFmtId="180" fontId="5" fillId="0" borderId="10" xfId="55" applyNumberFormat="1" applyFont="1" applyFill="1" applyBorder="1" applyAlignment="1">
      <alignment horizontal="left" vertical="center" wrapText="1"/>
    </xf>
    <xf numFmtId="180" fontId="9" fillId="0" borderId="10" xfId="55" applyNumberFormat="1" applyFont="1" applyFill="1" applyBorder="1" applyAlignment="1">
      <alignment horizontal="left" vertical="center" wrapText="1"/>
    </xf>
    <xf numFmtId="180" fontId="14" fillId="0" borderId="10" xfId="0" applyNumberFormat="1" applyFont="1" applyBorder="1" applyAlignment="1">
      <alignment horizontal="left" vertical="center" wrapText="1"/>
    </xf>
    <xf numFmtId="180" fontId="13" fillId="0" borderId="10" xfId="0" applyNumberFormat="1" applyFont="1" applyBorder="1" applyAlignment="1">
      <alignment horizontal="left" vertical="center" wrapText="1"/>
    </xf>
    <xf numFmtId="0" fontId="2" fillId="0" borderId="10" xfId="61" applyFont="1" applyFill="1" applyBorder="1" applyAlignment="1">
      <alignment vertical="center" wrapText="1"/>
    </xf>
    <xf numFmtId="0" fontId="2" fillId="0" borderId="0" xfId="61" applyFont="1" applyFill="1" applyAlignment="1">
      <alignment horizontal="center" vertical="center" wrapText="1"/>
    </xf>
    <xf numFmtId="0" fontId="2" fillId="36" borderId="10" xfId="61" applyFont="1" applyFill="1" applyBorder="1" applyAlignment="1">
      <alignment vertical="center" wrapText="1"/>
    </xf>
    <xf numFmtId="0" fontId="2" fillId="0" borderId="10" xfId="0" applyFont="1" applyBorder="1" applyAlignment="1">
      <alignment vertical="center" wrapText="1"/>
    </xf>
    <xf numFmtId="0" fontId="85" fillId="0" borderId="0" xfId="0" applyFont="1" applyAlignment="1">
      <alignment horizontal="center" vertical="center"/>
    </xf>
    <xf numFmtId="186" fontId="2" fillId="36" borderId="29" xfId="59" applyNumberFormat="1" applyFont="1" applyFill="1" applyBorder="1" applyAlignment="1">
      <alignment horizontal="center" vertical="center"/>
      <protection/>
    </xf>
    <xf numFmtId="2" fontId="81" fillId="38" borderId="33" xfId="0" applyNumberFormat="1" applyFont="1" applyFill="1" applyBorder="1" applyAlignment="1">
      <alignment horizontal="center" vertical="center" wrapText="1"/>
    </xf>
    <xf numFmtId="2" fontId="77" fillId="33" borderId="43" xfId="0" applyNumberFormat="1" applyFont="1" applyFill="1" applyBorder="1" applyAlignment="1">
      <alignment horizontal="center" vertical="center" wrapText="1"/>
    </xf>
    <xf numFmtId="0" fontId="85" fillId="36" borderId="0" xfId="0" applyFont="1" applyFill="1" applyAlignment="1">
      <alignment vertical="center"/>
    </xf>
    <xf numFmtId="0" fontId="71" fillId="36" borderId="0" xfId="0" applyFont="1" applyFill="1" applyAlignment="1">
      <alignment horizontal="justify" vertical="center" wrapText="1"/>
    </xf>
    <xf numFmtId="0" fontId="68" fillId="36" borderId="0" xfId="0" applyFont="1" applyFill="1" applyAlignment="1">
      <alignment vertical="center"/>
    </xf>
    <xf numFmtId="0" fontId="7" fillId="36" borderId="0" xfId="0" applyFont="1" applyFill="1" applyAlignment="1">
      <alignment horizontal="justify" vertical="center" wrapText="1"/>
    </xf>
    <xf numFmtId="0" fontId="80" fillId="36" borderId="0" xfId="0" applyFont="1" applyFill="1" applyAlignment="1">
      <alignment vertical="center"/>
    </xf>
    <xf numFmtId="2" fontId="70" fillId="36" borderId="10" xfId="61" applyNumberFormat="1" applyFont="1" applyFill="1" applyBorder="1" applyAlignment="1">
      <alignment horizontal="center" vertical="center" wrapText="1"/>
    </xf>
    <xf numFmtId="2" fontId="2" fillId="36" borderId="10" xfId="61"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59" applyFont="1" applyAlignment="1">
      <alignment horizontal="center"/>
      <protection/>
    </xf>
    <xf numFmtId="0" fontId="10" fillId="0" borderId="34" xfId="59" applyFont="1" applyBorder="1" applyAlignment="1">
      <alignment horizontal="center"/>
      <protection/>
    </xf>
    <xf numFmtId="0" fontId="20" fillId="0" borderId="0" xfId="0" applyFont="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17" fillId="33" borderId="10" xfId="58" applyFont="1" applyFill="1" applyBorder="1" applyAlignment="1">
      <alignment horizontal="center" vertical="center" wrapText="1"/>
      <protection/>
    </xf>
    <xf numFmtId="0" fontId="18" fillId="33" borderId="12" xfId="0" applyFont="1" applyFill="1" applyBorder="1" applyAlignment="1">
      <alignment horizontal="center"/>
    </xf>
    <xf numFmtId="0" fontId="18" fillId="33" borderId="20" xfId="0" applyFont="1" applyFill="1" applyBorder="1" applyAlignment="1">
      <alignment horizontal="center"/>
    </xf>
    <xf numFmtId="0" fontId="20" fillId="0" borderId="0" xfId="59" applyFont="1" applyAlignment="1">
      <alignment horizontal="center"/>
      <protection/>
    </xf>
    <xf numFmtId="0" fontId="72" fillId="33" borderId="45" xfId="0" applyFont="1" applyFill="1" applyBorder="1" applyAlignment="1">
      <alignment horizontal="center" vertical="center" wrapText="1"/>
    </xf>
    <xf numFmtId="0" fontId="72" fillId="33" borderId="32"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86" fillId="33"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83" fillId="0" borderId="0" xfId="0" applyFont="1" applyAlignment="1">
      <alignment horizontal="center" vertical="center" wrapText="1"/>
    </xf>
    <xf numFmtId="0" fontId="4" fillId="33" borderId="12"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9" fillId="34" borderId="12" xfId="55" applyFont="1" applyFill="1" applyBorder="1" applyAlignment="1">
      <alignment horizontal="left" vertical="center" wrapText="1"/>
    </xf>
    <xf numFmtId="0" fontId="9" fillId="34" borderId="20" xfId="55" applyFont="1" applyFill="1" applyBorder="1" applyAlignment="1">
      <alignment horizontal="left" vertical="center" wrapText="1"/>
    </xf>
    <xf numFmtId="0" fontId="7" fillId="0" borderId="10" xfId="0" applyFont="1" applyBorder="1" applyAlignment="1">
      <alignment horizontal="left" vertical="center" wrapText="1"/>
    </xf>
    <xf numFmtId="0" fontId="72" fillId="33" borderId="12" xfId="61" applyFont="1" applyFill="1" applyBorder="1" applyAlignment="1">
      <alignment horizontal="center" vertical="center" wrapText="1"/>
    </xf>
    <xf numFmtId="0" fontId="72" fillId="33" borderId="13" xfId="61" applyFont="1" applyFill="1" applyBorder="1" applyAlignment="1">
      <alignment horizontal="center" vertical="center" wrapText="1"/>
    </xf>
    <xf numFmtId="0" fontId="71" fillId="33" borderId="10" xfId="0" applyFont="1" applyFill="1" applyBorder="1" applyAlignment="1">
      <alignment vertical="center" wrapText="1"/>
    </xf>
    <xf numFmtId="0" fontId="51" fillId="33" borderId="10" xfId="0" applyFont="1" applyFill="1" applyBorder="1" applyAlignment="1">
      <alignment vertical="center" wrapText="1"/>
    </xf>
    <xf numFmtId="0" fontId="7" fillId="0" borderId="10" xfId="61" applyFont="1" applyFill="1" applyBorder="1" applyAlignment="1">
      <alignment vertical="center" wrapText="1"/>
    </xf>
    <xf numFmtId="0" fontId="6" fillId="0" borderId="10" xfId="61" applyFont="1" applyFill="1" applyBorder="1" applyAlignment="1">
      <alignment vertical="center" wrapText="1"/>
    </xf>
    <xf numFmtId="0" fontId="71" fillId="33" borderId="10" xfId="61" applyFont="1" applyFill="1" applyBorder="1" applyAlignment="1">
      <alignment vertical="center" wrapText="1"/>
    </xf>
    <xf numFmtId="0" fontId="70" fillId="33" borderId="10" xfId="61" applyFont="1" applyFill="1" applyBorder="1" applyAlignment="1">
      <alignmen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4" fillId="33" borderId="12" xfId="0" applyFont="1" applyFill="1" applyBorder="1" applyAlignment="1">
      <alignment vertical="center" wrapText="1"/>
    </xf>
    <xf numFmtId="0" fontId="11" fillId="33" borderId="20" xfId="0" applyFont="1" applyFill="1" applyBorder="1" applyAlignment="1">
      <alignment vertical="center"/>
    </xf>
    <xf numFmtId="0" fontId="71" fillId="33" borderId="12" xfId="55" applyFont="1" applyFill="1" applyBorder="1" applyAlignment="1">
      <alignment horizontal="left" vertical="center" wrapText="1"/>
    </xf>
    <xf numFmtId="0" fontId="71" fillId="33" borderId="20" xfId="55"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61" applyFont="1" applyFill="1" applyBorder="1" applyAlignment="1">
      <alignment vertical="center" wrapText="1"/>
    </xf>
    <xf numFmtId="0" fontId="5" fillId="34" borderId="10" xfId="61" applyFont="1" applyFill="1" applyBorder="1" applyAlignment="1">
      <alignment vertical="center" wrapText="1"/>
    </xf>
    <xf numFmtId="0" fontId="6" fillId="0" borderId="10" xfId="61" applyFont="1" applyBorder="1" applyAlignment="1">
      <alignment vertical="center" wrapText="1"/>
    </xf>
    <xf numFmtId="0" fontId="70" fillId="33" borderId="12"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 fillId="34" borderId="10" xfId="61" applyFont="1" applyFill="1" applyBorder="1" applyAlignment="1">
      <alignment vertical="center" wrapText="1"/>
    </xf>
    <xf numFmtId="0" fontId="70" fillId="33" borderId="10" xfId="0" applyFont="1" applyFill="1" applyBorder="1" applyAlignment="1">
      <alignment horizontal="justify" vertical="center" wrapText="1"/>
    </xf>
    <xf numFmtId="0" fontId="75"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0" xfId="0" applyFont="1" applyBorder="1" applyAlignment="1">
      <alignment vertical="center" wrapText="1"/>
    </xf>
    <xf numFmtId="0" fontId="10" fillId="0" borderId="0" xfId="61" applyFont="1" applyFill="1" applyBorder="1" applyAlignment="1">
      <alignment horizontal="center" vertical="center" wrapText="1"/>
    </xf>
    <xf numFmtId="0" fontId="10" fillId="0" borderId="34"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24" xfId="61" applyFont="1" applyFill="1" applyBorder="1" applyAlignment="1">
      <alignment horizontal="center" vertical="center" wrapText="1"/>
    </xf>
    <xf numFmtId="0" fontId="80" fillId="0" borderId="0" xfId="0" applyFont="1" applyAlignment="1">
      <alignment horizontal="center" vertical="center" wrapText="1"/>
    </xf>
    <xf numFmtId="0" fontId="10" fillId="0" borderId="0" xfId="0" applyFont="1" applyFill="1" applyBorder="1" applyAlignment="1">
      <alignment horizontal="center" vertical="center" wrapText="1"/>
    </xf>
    <xf numFmtId="4" fontId="14"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9" xfId="0" applyFont="1" applyFill="1" applyBorder="1" applyAlignment="1">
      <alignment horizontal="center" vertical="center" wrapText="1"/>
    </xf>
    <xf numFmtId="4" fontId="86" fillId="33" borderId="12" xfId="0" applyNumberFormat="1"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86" fillId="33" borderId="20"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34"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71" fillId="33" borderId="12" xfId="0" applyNumberFormat="1" applyFont="1" applyFill="1" applyBorder="1" applyAlignment="1">
      <alignment horizontal="center" vertical="center" wrapText="1"/>
    </xf>
    <xf numFmtId="2" fontId="86" fillId="33" borderId="13" xfId="0" applyNumberFormat="1" applyFont="1" applyFill="1" applyBorder="1" applyAlignment="1">
      <alignment horizontal="center" vertical="center" wrapText="1"/>
    </xf>
    <xf numFmtId="2" fontId="75" fillId="33" borderId="13" xfId="0" applyNumberFormat="1" applyFont="1" applyFill="1" applyBorder="1" applyAlignment="1">
      <alignment horizontal="center" vertical="center" wrapText="1"/>
    </xf>
    <xf numFmtId="2" fontId="71" fillId="33" borderId="20" xfId="0" applyNumberFormat="1" applyFont="1" applyFill="1" applyBorder="1" applyAlignment="1">
      <alignment horizontal="center" vertical="center" wrapText="1"/>
    </xf>
    <xf numFmtId="0" fontId="71"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2" fontId="14" fillId="0" borderId="46"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0" fontId="14" fillId="36" borderId="17" xfId="61" applyFont="1" applyFill="1" applyBorder="1" applyAlignment="1">
      <alignment horizontal="center" vertical="center" wrapText="1"/>
    </xf>
    <xf numFmtId="0" fontId="14" fillId="36" borderId="26" xfId="61" applyFont="1" applyFill="1" applyBorder="1" applyAlignment="1">
      <alignment horizontal="center" vertical="center" wrapText="1"/>
    </xf>
    <xf numFmtId="0" fontId="14" fillId="36" borderId="24" xfId="6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26"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0" fontId="72" fillId="33" borderId="20" xfId="61" applyFont="1" applyFill="1" applyBorder="1" applyAlignment="1">
      <alignment horizontal="center" vertical="center" wrapText="1"/>
    </xf>
    <xf numFmtId="2" fontId="2" fillId="0" borderId="46"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0" fontId="2" fillId="0" borderId="10" xfId="0" applyFont="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2" fontId="2" fillId="36"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16" fillId="33" borderId="10" xfId="0" applyFont="1" applyFill="1" applyBorder="1" applyAlignment="1">
      <alignment horizontal="center" vertical="center" wrapText="1"/>
    </xf>
    <xf numFmtId="171" fontId="16" fillId="35" borderId="10" xfId="50" applyNumberFormat="1" applyFont="1" applyFill="1" applyBorder="1" applyAlignment="1">
      <alignment horizontal="center" vertical="center" wrapText="1"/>
    </xf>
    <xf numFmtId="0" fontId="72" fillId="33" borderId="10" xfId="61" applyFont="1" applyFill="1" applyBorder="1" applyAlignment="1">
      <alignment horizontal="center" vertical="center"/>
    </xf>
    <xf numFmtId="0" fontId="14" fillId="0" borderId="10" xfId="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26" xfId="0" applyNumberFormat="1" applyFont="1" applyFill="1" applyBorder="1" applyAlignment="1">
      <alignment horizontal="center" vertical="center" wrapText="1"/>
    </xf>
    <xf numFmtId="2" fontId="14" fillId="36" borderId="24" xfId="0" applyNumberFormat="1"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80" fillId="0" borderId="35" xfId="0" applyFont="1" applyBorder="1" applyAlignment="1">
      <alignment horizontal="center" vertical="center" wrapText="1"/>
    </xf>
    <xf numFmtId="0" fontId="79" fillId="33" borderId="45" xfId="0" applyFont="1" applyFill="1" applyBorder="1" applyAlignment="1">
      <alignment vertical="center" wrapText="1"/>
    </xf>
    <xf numFmtId="0" fontId="79" fillId="33" borderId="32" xfId="0" applyFont="1" applyFill="1" applyBorder="1" applyAlignment="1">
      <alignment vertical="center" wrapText="1"/>
    </xf>
    <xf numFmtId="0" fontId="69" fillId="0" borderId="10" xfId="0" applyFont="1" applyBorder="1" applyAlignment="1">
      <alignment horizontal="center" vertical="center" wrapText="1"/>
    </xf>
    <xf numFmtId="0" fontId="81" fillId="38" borderId="17" xfId="0" applyFont="1" applyFill="1" applyBorder="1" applyAlignment="1">
      <alignment horizontal="center" vertical="center" wrapText="1"/>
    </xf>
    <xf numFmtId="0" fontId="81" fillId="38" borderId="24" xfId="0" applyFont="1" applyFill="1" applyBorder="1" applyAlignment="1">
      <alignment horizontal="center" vertical="center" wrapText="1"/>
    </xf>
    <xf numFmtId="2" fontId="81" fillId="38" borderId="41" xfId="0" applyNumberFormat="1" applyFont="1" applyFill="1" applyBorder="1" applyAlignment="1">
      <alignment horizontal="center" vertical="center" wrapText="1"/>
    </xf>
    <xf numFmtId="2" fontId="81" fillId="38" borderId="47" xfId="0" applyNumberFormat="1"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0</xdr:rowOff>
    </xdr:from>
    <xdr:to>
      <xdr:col>0</xdr:col>
      <xdr:colOff>1981200</xdr:colOff>
      <xdr:row>4</xdr:row>
      <xdr:rowOff>209550</xdr:rowOff>
    </xdr:to>
    <xdr:pic>
      <xdr:nvPicPr>
        <xdr:cNvPr id="1" name="Imagen 2"/>
        <xdr:cNvPicPr preferRelativeResize="1">
          <a:picLocks noChangeAspect="1"/>
        </xdr:cNvPicPr>
      </xdr:nvPicPr>
      <xdr:blipFill>
        <a:blip r:embed="rId1"/>
        <a:stretch>
          <a:fillRect/>
        </a:stretch>
      </xdr:blipFill>
      <xdr:spPr>
        <a:xfrm>
          <a:off x="657225" y="0"/>
          <a:ext cx="1323975" cy="1885950"/>
        </a:xfrm>
        <a:prstGeom prst="rect">
          <a:avLst/>
        </a:prstGeom>
        <a:noFill/>
        <a:ln w="9525" cmpd="sng">
          <a:noFill/>
        </a:ln>
      </xdr:spPr>
    </xdr:pic>
    <xdr:clientData/>
  </xdr:twoCellAnchor>
  <xdr:twoCellAnchor>
    <xdr:from>
      <xdr:col>0</xdr:col>
      <xdr:colOff>257175</xdr:colOff>
      <xdr:row>17</xdr:row>
      <xdr:rowOff>76200</xdr:rowOff>
    </xdr:from>
    <xdr:to>
      <xdr:col>0</xdr:col>
      <xdr:colOff>1857375</xdr:colOff>
      <xdr:row>23</xdr:row>
      <xdr:rowOff>28575</xdr:rowOff>
    </xdr:to>
    <xdr:pic>
      <xdr:nvPicPr>
        <xdr:cNvPr id="2" name="Imagen 7"/>
        <xdr:cNvPicPr preferRelativeResize="1">
          <a:picLocks noChangeAspect="1"/>
        </xdr:cNvPicPr>
      </xdr:nvPicPr>
      <xdr:blipFill>
        <a:blip r:embed="rId2"/>
        <a:srcRect l="13687" t="7673" r="7389" b="19282"/>
        <a:stretch>
          <a:fillRect/>
        </a:stretch>
      </xdr:blipFill>
      <xdr:spPr>
        <a:xfrm>
          <a:off x="257175" y="8382000"/>
          <a:ext cx="1600200" cy="1095375"/>
        </a:xfrm>
        <a:prstGeom prst="rect">
          <a:avLst/>
        </a:prstGeom>
        <a:noFill/>
        <a:ln w="9525" cmpd="sng">
          <a:noFill/>
        </a:ln>
      </xdr:spPr>
    </xdr:pic>
    <xdr:clientData/>
  </xdr:twoCellAnchor>
  <xdr:twoCellAnchor>
    <xdr:from>
      <xdr:col>0</xdr:col>
      <xdr:colOff>657225</xdr:colOff>
      <xdr:row>0</xdr:row>
      <xdr:rowOff>0</xdr:rowOff>
    </xdr:from>
    <xdr:to>
      <xdr:col>0</xdr:col>
      <xdr:colOff>1981200</xdr:colOff>
      <xdr:row>4</xdr:row>
      <xdr:rowOff>209550</xdr:rowOff>
    </xdr:to>
    <xdr:pic>
      <xdr:nvPicPr>
        <xdr:cNvPr id="3" name="Imagen 2"/>
        <xdr:cNvPicPr preferRelativeResize="1">
          <a:picLocks noChangeAspect="1"/>
        </xdr:cNvPicPr>
      </xdr:nvPicPr>
      <xdr:blipFill>
        <a:blip r:embed="rId1"/>
        <a:stretch>
          <a:fillRect/>
        </a:stretch>
      </xdr:blipFill>
      <xdr:spPr>
        <a:xfrm>
          <a:off x="657225" y="0"/>
          <a:ext cx="1323975" cy="1885950"/>
        </a:xfrm>
        <a:prstGeom prst="rect">
          <a:avLst/>
        </a:prstGeom>
        <a:noFill/>
        <a:ln w="9525" cmpd="sng">
          <a:noFill/>
        </a:ln>
      </xdr:spPr>
    </xdr:pic>
    <xdr:clientData/>
  </xdr:twoCellAnchor>
  <xdr:twoCellAnchor>
    <xdr:from>
      <xdr:col>0</xdr:col>
      <xdr:colOff>257175</xdr:colOff>
      <xdr:row>17</xdr:row>
      <xdr:rowOff>76200</xdr:rowOff>
    </xdr:from>
    <xdr:to>
      <xdr:col>0</xdr:col>
      <xdr:colOff>1857375</xdr:colOff>
      <xdr:row>23</xdr:row>
      <xdr:rowOff>28575</xdr:rowOff>
    </xdr:to>
    <xdr:pic>
      <xdr:nvPicPr>
        <xdr:cNvPr id="4" name="Imagen 7"/>
        <xdr:cNvPicPr preferRelativeResize="1">
          <a:picLocks noChangeAspect="1"/>
        </xdr:cNvPicPr>
      </xdr:nvPicPr>
      <xdr:blipFill>
        <a:blip r:embed="rId2"/>
        <a:srcRect l="13687" t="7673" r="7389" b="19282"/>
        <a:stretch>
          <a:fillRect/>
        </a:stretch>
      </xdr:blipFill>
      <xdr:spPr>
        <a:xfrm>
          <a:off x="257175" y="8382000"/>
          <a:ext cx="1600200" cy="1095375"/>
        </a:xfrm>
        <a:prstGeom prst="rect">
          <a:avLst/>
        </a:prstGeom>
        <a:noFill/>
        <a:ln w="9525" cmpd="sng">
          <a:noFill/>
        </a:ln>
      </xdr:spPr>
    </xdr:pic>
    <xdr:clientData/>
  </xdr:twoCellAnchor>
  <xdr:twoCellAnchor>
    <xdr:from>
      <xdr:col>4</xdr:col>
      <xdr:colOff>857250</xdr:colOff>
      <xdr:row>1</xdr:row>
      <xdr:rowOff>209550</xdr:rowOff>
    </xdr:from>
    <xdr:to>
      <xdr:col>4</xdr:col>
      <xdr:colOff>1933575</xdr:colOff>
      <xdr:row>1</xdr:row>
      <xdr:rowOff>647700</xdr:rowOff>
    </xdr:to>
    <xdr:pic>
      <xdr:nvPicPr>
        <xdr:cNvPr id="5" name="3 Imagen" descr="aon_logo_no_clear_space_red_CMYK"/>
        <xdr:cNvPicPr preferRelativeResize="1">
          <a:picLocks noChangeAspect="1"/>
        </xdr:cNvPicPr>
      </xdr:nvPicPr>
      <xdr:blipFill>
        <a:blip r:embed="rId3"/>
        <a:stretch>
          <a:fillRect/>
        </a:stretch>
      </xdr:blipFill>
      <xdr:spPr>
        <a:xfrm>
          <a:off x="12782550" y="400050"/>
          <a:ext cx="1076325" cy="438150"/>
        </a:xfrm>
        <a:prstGeom prst="rect">
          <a:avLst/>
        </a:prstGeom>
        <a:noFill/>
        <a:ln w="9525" cmpd="sng">
          <a:noFill/>
        </a:ln>
      </xdr:spPr>
    </xdr:pic>
    <xdr:clientData/>
  </xdr:twoCellAnchor>
  <xdr:twoCellAnchor editAs="oneCell">
    <xdr:from>
      <xdr:col>4</xdr:col>
      <xdr:colOff>2162175</xdr:colOff>
      <xdr:row>1</xdr:row>
      <xdr:rowOff>85725</xdr:rowOff>
    </xdr:from>
    <xdr:to>
      <xdr:col>5</xdr:col>
      <xdr:colOff>1943100</xdr:colOff>
      <xdr:row>1</xdr:row>
      <xdr:rowOff>866775</xdr:rowOff>
    </xdr:to>
    <xdr:pic>
      <xdr:nvPicPr>
        <xdr:cNvPr id="6" name="Imagen 3"/>
        <xdr:cNvPicPr preferRelativeResize="1">
          <a:picLocks noChangeAspect="1"/>
        </xdr:cNvPicPr>
      </xdr:nvPicPr>
      <xdr:blipFill>
        <a:blip r:embed="rId4"/>
        <a:stretch>
          <a:fillRect/>
        </a:stretch>
      </xdr:blipFill>
      <xdr:spPr>
        <a:xfrm>
          <a:off x="14087475" y="276225"/>
          <a:ext cx="1981200" cy="790575"/>
        </a:xfrm>
        <a:prstGeom prst="rect">
          <a:avLst/>
        </a:prstGeom>
        <a:noFill/>
        <a:ln w="9525" cmpd="sng">
          <a:noFill/>
        </a:ln>
      </xdr:spPr>
    </xdr:pic>
    <xdr:clientData/>
  </xdr:twoCellAnchor>
  <xdr:twoCellAnchor editAs="oneCell">
    <xdr:from>
      <xdr:col>5</xdr:col>
      <xdr:colOff>1752600</xdr:colOff>
      <xdr:row>1</xdr:row>
      <xdr:rowOff>0</xdr:rowOff>
    </xdr:from>
    <xdr:to>
      <xdr:col>6</xdr:col>
      <xdr:colOff>2152650</xdr:colOff>
      <xdr:row>2</xdr:row>
      <xdr:rowOff>38100</xdr:rowOff>
    </xdr:to>
    <xdr:pic>
      <xdr:nvPicPr>
        <xdr:cNvPr id="7" name="Imagen 5"/>
        <xdr:cNvPicPr preferRelativeResize="1">
          <a:picLocks noChangeAspect="1"/>
        </xdr:cNvPicPr>
      </xdr:nvPicPr>
      <xdr:blipFill>
        <a:blip r:embed="rId5"/>
        <a:stretch>
          <a:fillRect/>
        </a:stretch>
      </xdr:blipFill>
      <xdr:spPr>
        <a:xfrm>
          <a:off x="15878175" y="190500"/>
          <a:ext cx="25336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H27"/>
  <sheetViews>
    <sheetView tabSelected="1" zoomScale="50" zoomScaleNormal="50" zoomScalePageLayoutView="0" workbookViewId="0" topLeftCell="A1">
      <selection activeCell="G8" sqref="G8"/>
    </sheetView>
  </sheetViews>
  <sheetFormatPr defaultColWidth="11.421875" defaultRowHeight="15"/>
  <cols>
    <col min="1" max="1" width="70.00390625" style="0" customWidth="1"/>
    <col min="2" max="2" width="43.8515625" style="0" customWidth="1"/>
    <col min="3" max="3" width="33.00390625" style="0" customWidth="1"/>
    <col min="4" max="4" width="32.00390625" style="0" customWidth="1"/>
    <col min="5" max="5" width="33.00390625" style="0" customWidth="1"/>
    <col min="6" max="6" width="32.00390625" style="0" customWidth="1"/>
    <col min="7" max="7" width="33.00390625" style="0" customWidth="1"/>
  </cols>
  <sheetData>
    <row r="2" spans="1:8" s="166" customFormat="1" ht="78" customHeight="1">
      <c r="A2" s="320" t="s">
        <v>285</v>
      </c>
      <c r="B2" s="320"/>
      <c r="C2" s="320"/>
      <c r="D2" s="320"/>
      <c r="E2" s="320"/>
      <c r="F2" s="320"/>
      <c r="G2" s="320"/>
      <c r="H2" s="165"/>
    </row>
    <row r="3" spans="1:7" s="166" customFormat="1" ht="19.5" customHeight="1">
      <c r="A3" s="321" t="s">
        <v>286</v>
      </c>
      <c r="B3" s="321"/>
      <c r="C3" s="321"/>
      <c r="D3" s="321"/>
      <c r="E3" s="321"/>
      <c r="F3" s="321"/>
      <c r="G3" s="321"/>
    </row>
    <row r="4" spans="1:6" s="166" customFormat="1" ht="19.5" customHeight="1">
      <c r="A4" s="167"/>
      <c r="B4" s="167"/>
      <c r="D4" s="167"/>
      <c r="F4" s="167"/>
    </row>
    <row r="5" spans="1:7" s="166" customFormat="1" ht="19.5" customHeight="1">
      <c r="A5" s="322"/>
      <c r="B5" s="322"/>
      <c r="C5" s="322"/>
      <c r="D5" s="322"/>
      <c r="E5" s="322"/>
      <c r="F5" s="322"/>
      <c r="G5" s="322"/>
    </row>
    <row r="6" spans="1:7" s="169" customFormat="1" ht="126.75" customHeight="1">
      <c r="A6" s="168" t="s">
        <v>287</v>
      </c>
      <c r="B6" s="160" t="s">
        <v>383</v>
      </c>
      <c r="C6" s="160" t="s">
        <v>384</v>
      </c>
      <c r="D6" s="242" t="s">
        <v>385</v>
      </c>
      <c r="E6" s="160" t="s">
        <v>386</v>
      </c>
      <c r="F6" s="160" t="s">
        <v>387</v>
      </c>
      <c r="G6" s="160" t="s">
        <v>388</v>
      </c>
    </row>
    <row r="7" spans="1:7" s="166" customFormat="1" ht="12.75">
      <c r="A7" s="170" t="s">
        <v>288</v>
      </c>
      <c r="B7" s="171" t="s">
        <v>289</v>
      </c>
      <c r="C7" s="171" t="s">
        <v>289</v>
      </c>
      <c r="D7" s="171" t="s">
        <v>289</v>
      </c>
      <c r="E7" s="171" t="s">
        <v>289</v>
      </c>
      <c r="F7" s="171" t="s">
        <v>289</v>
      </c>
      <c r="G7" s="171" t="s">
        <v>289</v>
      </c>
    </row>
    <row r="8" spans="1:7" s="166" customFormat="1" ht="117" customHeight="1">
      <c r="A8" s="172" t="s">
        <v>290</v>
      </c>
      <c r="B8" s="173">
        <v>540.5</v>
      </c>
      <c r="C8" s="173" t="s">
        <v>390</v>
      </c>
      <c r="D8" s="173" t="s">
        <v>390</v>
      </c>
      <c r="E8" s="173" t="s">
        <v>390</v>
      </c>
      <c r="F8" s="173" t="s">
        <v>390</v>
      </c>
      <c r="G8" s="173" t="s">
        <v>390</v>
      </c>
    </row>
    <row r="9" spans="1:7" s="169" customFormat="1" ht="19.5">
      <c r="A9" s="174"/>
      <c r="B9" s="175"/>
      <c r="C9" s="175"/>
      <c r="D9" s="175"/>
      <c r="E9" s="175"/>
      <c r="F9" s="175"/>
      <c r="G9" s="175"/>
    </row>
    <row r="10" spans="1:7" s="166" customFormat="1" ht="49.5" customHeight="1">
      <c r="A10" s="172" t="s">
        <v>291</v>
      </c>
      <c r="B10" s="173">
        <v>689.6551724137931</v>
      </c>
      <c r="C10" s="173">
        <v>710.7142857142857</v>
      </c>
      <c r="D10" s="173">
        <v>710.7142857142857</v>
      </c>
      <c r="E10" s="173">
        <v>1000</v>
      </c>
      <c r="F10" s="173">
        <v>344.2857142857143</v>
      </c>
      <c r="G10" s="173" t="s">
        <v>390</v>
      </c>
    </row>
    <row r="11" spans="1:7" s="169" customFormat="1" ht="19.5">
      <c r="A11" s="174"/>
      <c r="B11" s="175"/>
      <c r="C11" s="175"/>
      <c r="D11" s="175"/>
      <c r="E11" s="175"/>
      <c r="F11" s="175"/>
      <c r="G11" s="175"/>
    </row>
    <row r="12" spans="1:7" s="166" customFormat="1" ht="56.25" customHeight="1">
      <c r="A12" s="172" t="s">
        <v>292</v>
      </c>
      <c r="B12" s="173" t="s">
        <v>390</v>
      </c>
      <c r="C12" s="173" t="s">
        <v>390</v>
      </c>
      <c r="D12" s="173" t="s">
        <v>390</v>
      </c>
      <c r="E12" s="173" t="s">
        <v>390</v>
      </c>
      <c r="F12" s="173" t="s">
        <v>390</v>
      </c>
      <c r="G12" s="173">
        <v>407</v>
      </c>
    </row>
    <row r="13" spans="1:7" s="169" customFormat="1" ht="19.5">
      <c r="A13" s="174"/>
      <c r="B13" s="175"/>
      <c r="C13" s="175"/>
      <c r="D13" s="175"/>
      <c r="E13" s="175"/>
      <c r="F13" s="175"/>
      <c r="G13" s="175"/>
    </row>
    <row r="14" spans="1:7" s="166" customFormat="1" ht="39.75" customHeight="1">
      <c r="A14" s="172" t="s">
        <v>293</v>
      </c>
      <c r="B14" s="173" t="s">
        <v>390</v>
      </c>
      <c r="C14" s="173">
        <v>1000</v>
      </c>
      <c r="D14" s="173" t="s">
        <v>390</v>
      </c>
      <c r="E14" s="173" t="s">
        <v>390</v>
      </c>
      <c r="F14" s="173" t="s">
        <v>390</v>
      </c>
      <c r="G14" s="173" t="s">
        <v>390</v>
      </c>
    </row>
    <row r="15" spans="1:7" s="169" customFormat="1" ht="12.75">
      <c r="A15" s="176"/>
      <c r="B15" s="175"/>
      <c r="C15" s="175"/>
      <c r="D15" s="175"/>
      <c r="E15" s="175"/>
      <c r="F15" s="175"/>
      <c r="G15" s="175"/>
    </row>
    <row r="17" ht="14.25">
      <c r="A17" t="s">
        <v>294</v>
      </c>
    </row>
    <row r="24" spans="1:6" ht="14.25">
      <c r="A24" s="34" t="s">
        <v>295</v>
      </c>
      <c r="B24" s="177"/>
      <c r="D24" s="177"/>
      <c r="F24" s="177"/>
    </row>
    <row r="25" spans="1:6" ht="14.25">
      <c r="A25" s="34" t="s">
        <v>296</v>
      </c>
      <c r="B25" s="177"/>
      <c r="D25" s="177"/>
      <c r="F25" s="177"/>
    </row>
    <row r="26" spans="2:6" ht="14.25">
      <c r="B26" s="177"/>
      <c r="D26" s="177"/>
      <c r="F26" s="177"/>
    </row>
    <row r="27" spans="2:6" ht="14.25">
      <c r="B27" s="177"/>
      <c r="D27" s="177"/>
      <c r="F27" s="177"/>
    </row>
  </sheetData>
  <sheetProtection/>
  <mergeCells count="3">
    <mergeCell ref="A2:G2"/>
    <mergeCell ref="A3:G3"/>
    <mergeCell ref="A5:G5"/>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E136"/>
  <sheetViews>
    <sheetView zoomScale="80" zoomScaleNormal="80" zoomScalePageLayoutView="0" workbookViewId="0" topLeftCell="A2">
      <selection activeCell="E5" sqref="E5"/>
    </sheetView>
  </sheetViews>
  <sheetFormatPr defaultColWidth="11.421875" defaultRowHeight="15"/>
  <cols>
    <col min="1" max="1" width="102.28125" style="3" customWidth="1"/>
    <col min="2" max="2" width="27.7109375" style="3" customWidth="1"/>
    <col min="3" max="3" width="35.140625" style="4" bestFit="1" customWidth="1"/>
    <col min="4" max="4" width="15.57421875" style="4" customWidth="1"/>
    <col min="5" max="16384" width="11.421875" style="3" customWidth="1"/>
  </cols>
  <sheetData>
    <row r="1" spans="1:4" ht="56.25" customHeight="1" hidden="1">
      <c r="A1" s="2" t="s">
        <v>4</v>
      </c>
      <c r="C1" s="3"/>
      <c r="D1" s="3"/>
    </row>
    <row r="2" spans="1:5" s="4" customFormat="1" ht="18" customHeight="1">
      <c r="A2" s="373" t="s">
        <v>238</v>
      </c>
      <c r="B2" s="373"/>
      <c r="C2" s="373"/>
      <c r="D2" s="373"/>
      <c r="E2" s="148"/>
    </row>
    <row r="3" spans="1:4" s="4" customFormat="1" ht="46.5" customHeight="1">
      <c r="A3" s="373" t="s">
        <v>139</v>
      </c>
      <c r="B3" s="373"/>
      <c r="C3" s="373"/>
      <c r="D3" s="373"/>
    </row>
    <row r="4" spans="1:4" s="4" customFormat="1" ht="19.5" customHeight="1">
      <c r="A4" s="373" t="s">
        <v>5</v>
      </c>
      <c r="B4" s="373"/>
      <c r="C4" s="373"/>
      <c r="D4" s="373"/>
    </row>
    <row r="5" spans="1:4" ht="21.75" customHeight="1">
      <c r="A5" s="24" t="s">
        <v>0</v>
      </c>
      <c r="B5" s="25"/>
      <c r="C5" s="347" t="s">
        <v>142</v>
      </c>
      <c r="D5" s="417"/>
    </row>
    <row r="6" spans="1:4" s="153" customFormat="1" ht="97.5" customHeight="1" thickBot="1">
      <c r="A6" s="26" t="s">
        <v>6</v>
      </c>
      <c r="B6" s="27" t="s">
        <v>80</v>
      </c>
      <c r="C6" s="145" t="s">
        <v>360</v>
      </c>
      <c r="D6" s="140" t="s">
        <v>2</v>
      </c>
    </row>
    <row r="7" spans="1:4" s="153" customFormat="1" ht="81" customHeight="1">
      <c r="A7" s="107" t="s">
        <v>273</v>
      </c>
      <c r="B7" s="418">
        <v>50</v>
      </c>
      <c r="C7" s="411" t="s">
        <v>358</v>
      </c>
      <c r="D7" s="408">
        <v>0</v>
      </c>
    </row>
    <row r="8" spans="1:4" s="153" customFormat="1" ht="42" customHeight="1">
      <c r="A8" s="108" t="s">
        <v>181</v>
      </c>
      <c r="B8" s="419"/>
      <c r="C8" s="412"/>
      <c r="D8" s="409"/>
    </row>
    <row r="9" spans="1:4" s="153" customFormat="1" ht="46.5" customHeight="1" thickBot="1">
      <c r="A9" s="108" t="s">
        <v>237</v>
      </c>
      <c r="B9" s="420"/>
      <c r="C9" s="413"/>
      <c r="D9" s="410"/>
    </row>
    <row r="10" spans="1:4" s="153" customFormat="1" ht="75" customHeight="1">
      <c r="A10" s="28" t="s">
        <v>127</v>
      </c>
      <c r="B10" s="109">
        <v>20</v>
      </c>
      <c r="C10" s="63" t="s">
        <v>358</v>
      </c>
      <c r="D10" s="408">
        <v>0</v>
      </c>
    </row>
    <row r="11" spans="1:4" s="153" customFormat="1" ht="45.75" customHeight="1">
      <c r="A11" s="110" t="s">
        <v>121</v>
      </c>
      <c r="B11" s="29">
        <v>20</v>
      </c>
      <c r="C11" s="63" t="s">
        <v>358</v>
      </c>
      <c r="D11" s="409"/>
    </row>
    <row r="12" spans="1:4" s="153" customFormat="1" ht="45.75" customHeight="1" thickBot="1">
      <c r="A12" s="110" t="s">
        <v>123</v>
      </c>
      <c r="B12" s="29">
        <v>20</v>
      </c>
      <c r="C12" s="63" t="s">
        <v>358</v>
      </c>
      <c r="D12" s="410"/>
    </row>
    <row r="13" spans="1:4" s="153" customFormat="1" ht="55.5" customHeight="1">
      <c r="A13" s="28" t="s">
        <v>126</v>
      </c>
      <c r="B13" s="29">
        <v>20</v>
      </c>
      <c r="C13" s="63" t="s">
        <v>358</v>
      </c>
      <c r="D13" s="408">
        <v>0</v>
      </c>
    </row>
    <row r="14" spans="1:4" s="153" customFormat="1" ht="29.25" customHeight="1">
      <c r="A14" s="110" t="s">
        <v>263</v>
      </c>
      <c r="B14" s="421">
        <v>20</v>
      </c>
      <c r="C14" s="411" t="s">
        <v>358</v>
      </c>
      <c r="D14" s="409"/>
    </row>
    <row r="15" spans="1:4" s="153" customFormat="1" ht="54" customHeight="1" thickBot="1">
      <c r="A15" s="108" t="s">
        <v>76</v>
      </c>
      <c r="B15" s="421"/>
      <c r="C15" s="412"/>
      <c r="D15" s="410"/>
    </row>
    <row r="16" spans="1:4" s="153" customFormat="1" ht="72" customHeight="1">
      <c r="A16" s="108" t="s">
        <v>182</v>
      </c>
      <c r="B16" s="421"/>
      <c r="C16" s="412"/>
      <c r="D16" s="408">
        <v>0</v>
      </c>
    </row>
    <row r="17" spans="1:4" s="153" customFormat="1" ht="84" customHeight="1">
      <c r="A17" s="108" t="s">
        <v>77</v>
      </c>
      <c r="B17" s="421"/>
      <c r="C17" s="412"/>
      <c r="D17" s="409"/>
    </row>
    <row r="18" spans="1:4" s="153" customFormat="1" ht="56.25" thickBot="1">
      <c r="A18" s="108" t="s">
        <v>78</v>
      </c>
      <c r="B18" s="421"/>
      <c r="C18" s="412"/>
      <c r="D18" s="410"/>
    </row>
    <row r="19" spans="1:4" s="153" customFormat="1" ht="90.75" customHeight="1">
      <c r="A19" s="108" t="s">
        <v>79</v>
      </c>
      <c r="B19" s="421"/>
      <c r="C19" s="413"/>
      <c r="D19" s="408">
        <v>0</v>
      </c>
    </row>
    <row r="20" spans="1:4" s="153" customFormat="1" ht="13.5" customHeight="1">
      <c r="A20" s="111" t="s">
        <v>124</v>
      </c>
      <c r="B20" s="415">
        <v>20</v>
      </c>
      <c r="C20" s="411" t="s">
        <v>358</v>
      </c>
      <c r="D20" s="409"/>
    </row>
    <row r="21" spans="1:4" s="153" customFormat="1" ht="49.5" customHeight="1" thickBot="1">
      <c r="A21" s="112" t="s">
        <v>125</v>
      </c>
      <c r="B21" s="415"/>
      <c r="C21" s="413"/>
      <c r="D21" s="410"/>
    </row>
    <row r="22" spans="1:4" s="153" customFormat="1" ht="60" customHeight="1">
      <c r="A22" s="108" t="s">
        <v>130</v>
      </c>
      <c r="B22" s="414">
        <v>20</v>
      </c>
      <c r="C22" s="411" t="s">
        <v>358</v>
      </c>
      <c r="D22" s="408">
        <v>0</v>
      </c>
    </row>
    <row r="23" spans="1:4" s="153" customFormat="1" ht="122.25" customHeight="1">
      <c r="A23" s="113" t="s">
        <v>74</v>
      </c>
      <c r="B23" s="415"/>
      <c r="C23" s="412"/>
      <c r="D23" s="409"/>
    </row>
    <row r="24" spans="1:4" s="153" customFormat="1" ht="75" customHeight="1" thickBot="1">
      <c r="A24" s="108" t="s">
        <v>116</v>
      </c>
      <c r="B24" s="415"/>
      <c r="C24" s="412"/>
      <c r="D24" s="410"/>
    </row>
    <row r="25" spans="1:4" s="153" customFormat="1" ht="99" customHeight="1">
      <c r="A25" s="113" t="s">
        <v>75</v>
      </c>
      <c r="B25" s="416"/>
      <c r="C25" s="413"/>
      <c r="D25" s="408">
        <v>0</v>
      </c>
    </row>
    <row r="26" spans="1:4" s="153" customFormat="1" ht="93" customHeight="1">
      <c r="A26" s="102" t="s">
        <v>141</v>
      </c>
      <c r="B26" s="60">
        <v>20</v>
      </c>
      <c r="C26" s="63" t="s">
        <v>358</v>
      </c>
      <c r="D26" s="409"/>
    </row>
    <row r="27" spans="1:4" s="23" customFormat="1" ht="71.25" customHeight="1" thickBot="1">
      <c r="A27" s="114" t="s">
        <v>131</v>
      </c>
      <c r="B27" s="60">
        <v>20</v>
      </c>
      <c r="C27" s="63" t="s">
        <v>358</v>
      </c>
      <c r="D27" s="410"/>
    </row>
    <row r="28" spans="1:4" ht="74.25" customHeight="1">
      <c r="A28" s="115" t="s">
        <v>183</v>
      </c>
      <c r="B28" s="60">
        <v>20</v>
      </c>
      <c r="C28" s="63" t="s">
        <v>358</v>
      </c>
      <c r="D28" s="408">
        <v>0</v>
      </c>
    </row>
    <row r="29" spans="1:4" ht="217.5" customHeight="1">
      <c r="A29" s="116" t="s">
        <v>231</v>
      </c>
      <c r="B29" s="60">
        <v>20</v>
      </c>
      <c r="C29" s="63" t="s">
        <v>358</v>
      </c>
      <c r="D29" s="409"/>
    </row>
    <row r="30" spans="1:4" ht="57" customHeight="1">
      <c r="A30" s="75" t="s">
        <v>184</v>
      </c>
      <c r="B30" s="59">
        <v>30</v>
      </c>
      <c r="C30" s="63" t="s">
        <v>358</v>
      </c>
      <c r="D30" s="410"/>
    </row>
    <row r="31" spans="1:4" ht="14.25" customHeight="1">
      <c r="A31" s="76" t="s">
        <v>185</v>
      </c>
      <c r="B31" s="48">
        <f>SUM(B7:B30)</f>
        <v>300</v>
      </c>
      <c r="C31" s="47"/>
      <c r="D31" s="48">
        <f>SUM(D7:D30)</f>
        <v>0</v>
      </c>
    </row>
    <row r="32" ht="14.25" customHeight="1"/>
    <row r="33" ht="14.25" customHeight="1"/>
    <row r="34" ht="14.25" customHeight="1"/>
    <row r="35" ht="14.25" customHeight="1"/>
    <row r="36" ht="14.25" customHeight="1"/>
    <row r="136" spans="3:4" ht="13.5">
      <c r="C136" s="10"/>
      <c r="D136" s="10"/>
    </row>
  </sheetData>
  <sheetProtection/>
  <mergeCells count="20">
    <mergeCell ref="A4:D4"/>
    <mergeCell ref="C5:D5"/>
    <mergeCell ref="B7:B9"/>
    <mergeCell ref="D7:D9"/>
    <mergeCell ref="B14:B19"/>
    <mergeCell ref="B20:B21"/>
    <mergeCell ref="D10:D12"/>
    <mergeCell ref="D13:D15"/>
    <mergeCell ref="D16:D18"/>
    <mergeCell ref="D19:D21"/>
    <mergeCell ref="D22:D24"/>
    <mergeCell ref="D25:D27"/>
    <mergeCell ref="D28:D30"/>
    <mergeCell ref="A2:D2"/>
    <mergeCell ref="C7:C9"/>
    <mergeCell ref="C20:C21"/>
    <mergeCell ref="C22:C25"/>
    <mergeCell ref="C14:C19"/>
    <mergeCell ref="B22:B25"/>
    <mergeCell ref="A3:D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4"/>
  <sheetViews>
    <sheetView zoomScale="70" zoomScaleNormal="70" zoomScalePageLayoutView="0" workbookViewId="0" topLeftCell="A1">
      <selection activeCell="H5" sqref="H5"/>
    </sheetView>
  </sheetViews>
  <sheetFormatPr defaultColWidth="11.421875" defaultRowHeight="15"/>
  <cols>
    <col min="1" max="1" width="71.421875" style="3" customWidth="1"/>
    <col min="2" max="2" width="10.7109375" style="5" customWidth="1"/>
    <col min="3" max="3" width="19.28125" style="5" customWidth="1"/>
    <col min="4" max="4" width="20.00390625" style="3" customWidth="1"/>
    <col min="5" max="5" width="35.140625" style="3" bestFit="1" customWidth="1"/>
    <col min="6" max="6" width="18.00390625" style="3" customWidth="1"/>
    <col min="7" max="8" width="11.421875" style="3" customWidth="1"/>
    <col min="9" max="9" width="23.8515625" style="3" customWidth="1"/>
    <col min="10" max="16384" width="11.421875" style="3" customWidth="1"/>
  </cols>
  <sheetData>
    <row r="1" spans="1:6" ht="17.25" customHeight="1">
      <c r="A1" s="377" t="s">
        <v>238</v>
      </c>
      <c r="B1" s="377"/>
      <c r="C1" s="377"/>
      <c r="D1" s="377"/>
      <c r="E1" s="377"/>
      <c r="F1" s="377"/>
    </row>
    <row r="2" spans="1:6" s="4" customFormat="1" ht="46.5" customHeight="1">
      <c r="A2" s="373" t="s">
        <v>140</v>
      </c>
      <c r="B2" s="373"/>
      <c r="C2" s="373"/>
      <c r="D2" s="373"/>
      <c r="E2" s="373"/>
      <c r="F2" s="373"/>
    </row>
    <row r="3" spans="1:6" s="4" customFormat="1" ht="19.5" customHeight="1">
      <c r="A3" s="373" t="s">
        <v>5</v>
      </c>
      <c r="B3" s="373"/>
      <c r="C3" s="373"/>
      <c r="D3" s="373"/>
      <c r="E3" s="373"/>
      <c r="F3" s="373"/>
    </row>
    <row r="4" spans="1:6" s="19" customFormat="1" ht="44.25" customHeight="1">
      <c r="A4" s="429" t="s">
        <v>6</v>
      </c>
      <c r="B4" s="429"/>
      <c r="C4" s="429"/>
      <c r="D4" s="430" t="s">
        <v>80</v>
      </c>
      <c r="E4" s="431" t="s">
        <v>142</v>
      </c>
      <c r="F4" s="431"/>
    </row>
    <row r="5" spans="1:6" s="19" customFormat="1" ht="80.25" customHeight="1">
      <c r="A5" s="429"/>
      <c r="B5" s="429"/>
      <c r="C5" s="429"/>
      <c r="D5" s="430"/>
      <c r="E5" s="145" t="s">
        <v>360</v>
      </c>
      <c r="F5" s="42" t="s">
        <v>2</v>
      </c>
    </row>
    <row r="6" spans="1:6" s="19" customFormat="1" ht="114.75" customHeight="1">
      <c r="A6" s="425" t="s">
        <v>117</v>
      </c>
      <c r="B6" s="425"/>
      <c r="C6" s="425"/>
      <c r="D6" s="427">
        <v>10</v>
      </c>
      <c r="E6" s="432" t="s">
        <v>358</v>
      </c>
      <c r="F6" s="433">
        <v>0</v>
      </c>
    </row>
    <row r="7" spans="1:6" s="19" customFormat="1" ht="95.25" customHeight="1">
      <c r="A7" s="423" t="s">
        <v>87</v>
      </c>
      <c r="B7" s="423"/>
      <c r="C7" s="423"/>
      <c r="D7" s="427"/>
      <c r="E7" s="432"/>
      <c r="F7" s="433"/>
    </row>
    <row r="8" spans="1:6" s="19" customFormat="1" ht="44.25" customHeight="1">
      <c r="A8" s="425" t="s">
        <v>274</v>
      </c>
      <c r="B8" s="423"/>
      <c r="C8" s="423"/>
      <c r="D8" s="427">
        <v>100</v>
      </c>
      <c r="E8" s="434" t="s">
        <v>358</v>
      </c>
      <c r="F8" s="433">
        <v>0</v>
      </c>
    </row>
    <row r="9" spans="1:6" s="19" customFormat="1" ht="27.75" customHeight="1">
      <c r="A9" s="423" t="s">
        <v>88</v>
      </c>
      <c r="B9" s="423"/>
      <c r="C9" s="20" t="s">
        <v>89</v>
      </c>
      <c r="D9" s="427"/>
      <c r="E9" s="434"/>
      <c r="F9" s="433"/>
    </row>
    <row r="10" spans="1:6" s="19" customFormat="1" ht="44.25" customHeight="1">
      <c r="A10" s="426" t="s">
        <v>97</v>
      </c>
      <c r="B10" s="426"/>
      <c r="C10" s="20" t="s">
        <v>15</v>
      </c>
      <c r="D10" s="427"/>
      <c r="E10" s="434"/>
      <c r="F10" s="433"/>
    </row>
    <row r="11" spans="1:6" s="19" customFormat="1" ht="44.25" customHeight="1">
      <c r="A11" s="426" t="s">
        <v>188</v>
      </c>
      <c r="B11" s="426"/>
      <c r="C11" s="20" t="s">
        <v>13</v>
      </c>
      <c r="D11" s="427"/>
      <c r="E11" s="434"/>
      <c r="F11" s="433"/>
    </row>
    <row r="12" spans="1:6" s="19" customFormat="1" ht="44.25" customHeight="1">
      <c r="A12" s="426" t="s">
        <v>100</v>
      </c>
      <c r="B12" s="426"/>
      <c r="C12" s="20" t="s">
        <v>12</v>
      </c>
      <c r="D12" s="427"/>
      <c r="E12" s="434"/>
      <c r="F12" s="433"/>
    </row>
    <row r="13" spans="1:6" s="19" customFormat="1" ht="44.25" customHeight="1">
      <c r="A13" s="426" t="s">
        <v>101</v>
      </c>
      <c r="B13" s="426"/>
      <c r="C13" s="20" t="s">
        <v>49</v>
      </c>
      <c r="D13" s="427"/>
      <c r="E13" s="434"/>
      <c r="F13" s="433"/>
    </row>
    <row r="14" spans="1:6" s="19" customFormat="1" ht="39" customHeight="1">
      <c r="A14" s="426" t="s">
        <v>103</v>
      </c>
      <c r="B14" s="426"/>
      <c r="C14" s="20" t="s">
        <v>14</v>
      </c>
      <c r="D14" s="427"/>
      <c r="E14" s="434"/>
      <c r="F14" s="433"/>
    </row>
    <row r="15" spans="1:6" s="19" customFormat="1" ht="38.25" customHeight="1">
      <c r="A15" s="426" t="s">
        <v>104</v>
      </c>
      <c r="B15" s="426"/>
      <c r="C15" s="20" t="s">
        <v>48</v>
      </c>
      <c r="D15" s="427"/>
      <c r="E15" s="434"/>
      <c r="F15" s="433"/>
    </row>
    <row r="16" spans="1:6" s="19" customFormat="1" ht="44.25" customHeight="1">
      <c r="A16" s="426" t="s">
        <v>91</v>
      </c>
      <c r="B16" s="426"/>
      <c r="C16" s="20" t="s">
        <v>45</v>
      </c>
      <c r="D16" s="427"/>
      <c r="E16" s="434"/>
      <c r="F16" s="433"/>
    </row>
    <row r="17" spans="1:6" s="19" customFormat="1" ht="44.25" customHeight="1">
      <c r="A17" s="426" t="s">
        <v>92</v>
      </c>
      <c r="B17" s="426"/>
      <c r="C17" s="20" t="s">
        <v>94</v>
      </c>
      <c r="D17" s="427"/>
      <c r="E17" s="434"/>
      <c r="F17" s="433"/>
    </row>
    <row r="18" spans="1:6" s="19" customFormat="1" ht="44.25" customHeight="1">
      <c r="A18" s="426" t="s">
        <v>93</v>
      </c>
      <c r="B18" s="426"/>
      <c r="C18" s="20" t="s">
        <v>148</v>
      </c>
      <c r="D18" s="427"/>
      <c r="E18" s="434"/>
      <c r="F18" s="433"/>
    </row>
    <row r="19" spans="1:6" s="19" customFormat="1" ht="44.25" customHeight="1">
      <c r="A19" s="426" t="s">
        <v>189</v>
      </c>
      <c r="B19" s="426"/>
      <c r="C19" s="20" t="s">
        <v>95</v>
      </c>
      <c r="D19" s="427"/>
      <c r="E19" s="434"/>
      <c r="F19" s="433"/>
    </row>
    <row r="20" spans="1:6" s="19" customFormat="1" ht="44.25" customHeight="1">
      <c r="A20" s="425" t="s">
        <v>275</v>
      </c>
      <c r="B20" s="423"/>
      <c r="C20" s="423"/>
      <c r="D20" s="427">
        <v>30</v>
      </c>
      <c r="E20" s="433" t="s">
        <v>359</v>
      </c>
      <c r="F20" s="433">
        <v>0</v>
      </c>
    </row>
    <row r="21" spans="1:6" s="19" customFormat="1" ht="44.25" customHeight="1">
      <c r="A21" s="438" t="s">
        <v>96</v>
      </c>
      <c r="B21" s="438"/>
      <c r="C21" s="20" t="s">
        <v>89</v>
      </c>
      <c r="D21" s="427"/>
      <c r="E21" s="433"/>
      <c r="F21" s="433"/>
    </row>
    <row r="22" spans="1:6" s="19" customFormat="1" ht="32.25" customHeight="1">
      <c r="A22" s="424" t="s">
        <v>190</v>
      </c>
      <c r="B22" s="424"/>
      <c r="C22" s="20" t="s">
        <v>98</v>
      </c>
      <c r="D22" s="427"/>
      <c r="E22" s="433"/>
      <c r="F22" s="433"/>
    </row>
    <row r="23" spans="1:9" s="19" customFormat="1" ht="60" customHeight="1">
      <c r="A23" s="424" t="s">
        <v>191</v>
      </c>
      <c r="B23" s="424"/>
      <c r="C23" s="20" t="s">
        <v>99</v>
      </c>
      <c r="D23" s="427"/>
      <c r="E23" s="433"/>
      <c r="F23" s="433"/>
      <c r="I23" s="77"/>
    </row>
    <row r="24" spans="1:9" s="19" customFormat="1" ht="40.5" customHeight="1">
      <c r="A24" s="424" t="s">
        <v>192</v>
      </c>
      <c r="B24" s="424"/>
      <c r="C24" s="20" t="s">
        <v>16</v>
      </c>
      <c r="D24" s="427"/>
      <c r="E24" s="433"/>
      <c r="F24" s="433"/>
      <c r="I24" s="77"/>
    </row>
    <row r="25" spans="1:9" s="19" customFormat="1" ht="51" customHeight="1">
      <c r="A25" s="424" t="s">
        <v>193</v>
      </c>
      <c r="B25" s="424"/>
      <c r="C25" s="20" t="s">
        <v>102</v>
      </c>
      <c r="D25" s="427"/>
      <c r="E25" s="433"/>
      <c r="F25" s="433"/>
      <c r="I25" s="77"/>
    </row>
    <row r="26" spans="1:9" s="19" customFormat="1" ht="51" customHeight="1">
      <c r="A26" s="424" t="s">
        <v>194</v>
      </c>
      <c r="B26" s="424"/>
      <c r="C26" s="20" t="s">
        <v>15</v>
      </c>
      <c r="D26" s="427"/>
      <c r="E26" s="433"/>
      <c r="F26" s="433"/>
      <c r="I26" s="77"/>
    </row>
    <row r="27" spans="1:6" s="19" customFormat="1" ht="51" customHeight="1">
      <c r="A27" s="424" t="s">
        <v>195</v>
      </c>
      <c r="B27" s="424"/>
      <c r="C27" s="20" t="s">
        <v>105</v>
      </c>
      <c r="D27" s="427"/>
      <c r="E27" s="433"/>
      <c r="F27" s="433"/>
    </row>
    <row r="28" spans="1:6" s="19" customFormat="1" ht="51" customHeight="1">
      <c r="A28" s="424" t="s">
        <v>90</v>
      </c>
      <c r="B28" s="424"/>
      <c r="C28" s="20" t="s">
        <v>106</v>
      </c>
      <c r="D28" s="427"/>
      <c r="E28" s="433"/>
      <c r="F28" s="433"/>
    </row>
    <row r="29" spans="1:6" s="19" customFormat="1" ht="51" customHeight="1">
      <c r="A29" s="424" t="s">
        <v>101</v>
      </c>
      <c r="B29" s="424"/>
      <c r="C29" s="20" t="s">
        <v>13</v>
      </c>
      <c r="D29" s="427"/>
      <c r="E29" s="433"/>
      <c r="F29" s="433"/>
    </row>
    <row r="30" spans="1:6" s="19" customFormat="1" ht="51" customHeight="1">
      <c r="A30" s="424" t="s">
        <v>103</v>
      </c>
      <c r="B30" s="424"/>
      <c r="C30" s="20" t="s">
        <v>50</v>
      </c>
      <c r="D30" s="427"/>
      <c r="E30" s="433"/>
      <c r="F30" s="433"/>
    </row>
    <row r="31" spans="1:6" s="19" customFormat="1" ht="51" customHeight="1">
      <c r="A31" s="424" t="s">
        <v>91</v>
      </c>
      <c r="B31" s="424"/>
      <c r="C31" s="20" t="s">
        <v>12</v>
      </c>
      <c r="D31" s="427"/>
      <c r="E31" s="433"/>
      <c r="F31" s="433"/>
    </row>
    <row r="32" spans="1:6" s="19" customFormat="1" ht="53.25" customHeight="1">
      <c r="A32" s="425" t="s">
        <v>118</v>
      </c>
      <c r="B32" s="425"/>
      <c r="C32" s="425"/>
      <c r="D32" s="427">
        <v>30</v>
      </c>
      <c r="E32" s="433" t="s">
        <v>358</v>
      </c>
      <c r="F32" s="433">
        <v>0</v>
      </c>
    </row>
    <row r="33" spans="1:6" s="19" customFormat="1" ht="24" customHeight="1">
      <c r="A33" s="423" t="s">
        <v>107</v>
      </c>
      <c r="B33" s="423"/>
      <c r="C33" s="20" t="s">
        <v>89</v>
      </c>
      <c r="D33" s="427"/>
      <c r="E33" s="433"/>
      <c r="F33" s="433"/>
    </row>
    <row r="34" spans="1:6" s="19" customFormat="1" ht="30.75" customHeight="1">
      <c r="A34" s="426" t="s">
        <v>108</v>
      </c>
      <c r="B34" s="426"/>
      <c r="C34" s="20" t="s">
        <v>16</v>
      </c>
      <c r="D34" s="427"/>
      <c r="E34" s="433"/>
      <c r="F34" s="433"/>
    </row>
    <row r="35" spans="1:6" s="19" customFormat="1" ht="32.25" customHeight="1">
      <c r="A35" s="426" t="s">
        <v>109</v>
      </c>
      <c r="B35" s="426"/>
      <c r="C35" s="20" t="s">
        <v>15</v>
      </c>
      <c r="D35" s="427"/>
      <c r="E35" s="433"/>
      <c r="F35" s="433"/>
    </row>
    <row r="36" spans="1:6" s="19" customFormat="1" ht="33" customHeight="1">
      <c r="A36" s="426" t="s">
        <v>110</v>
      </c>
      <c r="B36" s="426"/>
      <c r="C36" s="20" t="s">
        <v>13</v>
      </c>
      <c r="D36" s="427"/>
      <c r="E36" s="433"/>
      <c r="F36" s="433"/>
    </row>
    <row r="37" spans="1:6" s="19" customFormat="1" ht="33.75" customHeight="1">
      <c r="A37" s="426" t="s">
        <v>111</v>
      </c>
      <c r="B37" s="426"/>
      <c r="C37" s="20" t="s">
        <v>50</v>
      </c>
      <c r="D37" s="427"/>
      <c r="E37" s="433"/>
      <c r="F37" s="433"/>
    </row>
    <row r="38" spans="1:6" s="19" customFormat="1" ht="36.75" customHeight="1">
      <c r="A38" s="426" t="s">
        <v>112</v>
      </c>
      <c r="B38" s="426"/>
      <c r="C38" s="20" t="s">
        <v>12</v>
      </c>
      <c r="D38" s="427"/>
      <c r="E38" s="433"/>
      <c r="F38" s="433"/>
    </row>
    <row r="39" spans="1:6" s="19" customFormat="1" ht="33" customHeight="1">
      <c r="A39" s="426" t="s">
        <v>113</v>
      </c>
      <c r="B39" s="426"/>
      <c r="C39" s="426"/>
      <c r="D39" s="427"/>
      <c r="E39" s="433"/>
      <c r="F39" s="433"/>
    </row>
    <row r="40" spans="1:6" s="19" customFormat="1" ht="62.25" customHeight="1">
      <c r="A40" s="423" t="s">
        <v>114</v>
      </c>
      <c r="B40" s="423"/>
      <c r="C40" s="423"/>
      <c r="D40" s="427"/>
      <c r="E40" s="433"/>
      <c r="F40" s="433"/>
    </row>
    <row r="41" spans="1:6" s="19" customFormat="1" ht="40.5" customHeight="1">
      <c r="A41" s="426" t="s">
        <v>115</v>
      </c>
      <c r="B41" s="426"/>
      <c r="C41" s="426"/>
      <c r="D41" s="427"/>
      <c r="E41" s="433"/>
      <c r="F41" s="433"/>
    </row>
    <row r="42" spans="1:6" s="19" customFormat="1" ht="263.25" customHeight="1">
      <c r="A42" s="423" t="s">
        <v>122</v>
      </c>
      <c r="B42" s="423"/>
      <c r="C42" s="423"/>
      <c r="D42" s="21">
        <v>20</v>
      </c>
      <c r="E42" s="65" t="s">
        <v>358</v>
      </c>
      <c r="F42" s="91">
        <v>0</v>
      </c>
    </row>
    <row r="43" spans="1:6" s="19" customFormat="1" ht="42" customHeight="1">
      <c r="A43" s="425" t="s">
        <v>119</v>
      </c>
      <c r="B43" s="423"/>
      <c r="C43" s="423"/>
      <c r="D43" s="21">
        <v>20</v>
      </c>
      <c r="E43" s="65" t="s">
        <v>358</v>
      </c>
      <c r="F43" s="66">
        <v>0</v>
      </c>
    </row>
    <row r="44" spans="1:6" s="19" customFormat="1" ht="63" customHeight="1">
      <c r="A44" s="428" t="s">
        <v>120</v>
      </c>
      <c r="B44" s="422"/>
      <c r="C44" s="422"/>
      <c r="D44" s="427">
        <v>20</v>
      </c>
      <c r="E44" s="435" t="s">
        <v>358</v>
      </c>
      <c r="F44" s="435">
        <v>0</v>
      </c>
    </row>
    <row r="45" spans="1:6" s="19" customFormat="1" ht="116.25" customHeight="1">
      <c r="A45" s="422" t="s">
        <v>74</v>
      </c>
      <c r="B45" s="422"/>
      <c r="C45" s="422"/>
      <c r="D45" s="427"/>
      <c r="E45" s="436"/>
      <c r="F45" s="436"/>
    </row>
    <row r="46" spans="1:6" s="19" customFormat="1" ht="49.5" customHeight="1">
      <c r="A46" s="423" t="s">
        <v>116</v>
      </c>
      <c r="B46" s="423"/>
      <c r="C46" s="423"/>
      <c r="D46" s="427"/>
      <c r="E46" s="436"/>
      <c r="F46" s="436"/>
    </row>
    <row r="47" spans="1:6" s="19" customFormat="1" ht="81" customHeight="1">
      <c r="A47" s="422" t="s">
        <v>75</v>
      </c>
      <c r="B47" s="422"/>
      <c r="C47" s="422"/>
      <c r="D47" s="427"/>
      <c r="E47" s="437"/>
      <c r="F47" s="437"/>
    </row>
    <row r="48" spans="1:6" s="19" customFormat="1" ht="81" customHeight="1">
      <c r="A48" s="422" t="s">
        <v>271</v>
      </c>
      <c r="B48" s="422"/>
      <c r="C48" s="422"/>
      <c r="D48" s="21">
        <v>20</v>
      </c>
      <c r="E48" s="91" t="s">
        <v>358</v>
      </c>
      <c r="F48" s="91">
        <v>0</v>
      </c>
    </row>
    <row r="49" spans="1:6" s="53" customFormat="1" ht="119.25" customHeight="1">
      <c r="A49" s="422" t="s">
        <v>232</v>
      </c>
      <c r="B49" s="422"/>
      <c r="C49" s="422"/>
      <c r="D49" s="21">
        <v>10</v>
      </c>
      <c r="E49" s="91" t="s">
        <v>358</v>
      </c>
      <c r="F49" s="91">
        <v>0</v>
      </c>
    </row>
    <row r="50" spans="1:6" ht="72.75" customHeight="1">
      <c r="A50" s="439" t="s">
        <v>233</v>
      </c>
      <c r="B50" s="439"/>
      <c r="C50" s="439"/>
      <c r="D50" s="21">
        <v>20</v>
      </c>
      <c r="E50" s="146" t="s">
        <v>358</v>
      </c>
      <c r="F50" s="146">
        <v>0</v>
      </c>
    </row>
    <row r="51" spans="1:6" ht="60.75" customHeight="1">
      <c r="A51" s="440" t="s">
        <v>234</v>
      </c>
      <c r="B51" s="440"/>
      <c r="C51" s="440"/>
      <c r="D51" s="427">
        <v>20</v>
      </c>
      <c r="E51" s="435" t="s">
        <v>358</v>
      </c>
      <c r="F51" s="435">
        <v>0</v>
      </c>
    </row>
    <row r="52" spans="1:6" ht="16.5" customHeight="1">
      <c r="A52" s="441" t="s">
        <v>235</v>
      </c>
      <c r="B52" s="441"/>
      <c r="C52" s="441"/>
      <c r="D52" s="427"/>
      <c r="E52" s="436"/>
      <c r="F52" s="436"/>
    </row>
    <row r="53" spans="1:6" ht="41.25" customHeight="1">
      <c r="A53" s="442" t="s">
        <v>236</v>
      </c>
      <c r="B53" s="442"/>
      <c r="C53" s="442"/>
      <c r="D53" s="427"/>
      <c r="E53" s="437"/>
      <c r="F53" s="437"/>
    </row>
    <row r="54" spans="1:6" ht="19.5">
      <c r="A54" s="117" t="s">
        <v>196</v>
      </c>
      <c r="B54" s="92"/>
      <c r="C54" s="92"/>
      <c r="D54" s="94">
        <f>SUM(D6:D53)</f>
        <v>300</v>
      </c>
      <c r="E54" s="93"/>
      <c r="F54" s="94">
        <f>SUM(F6:F53)</f>
        <v>0</v>
      </c>
    </row>
  </sheetData>
  <sheetProtection/>
  <mergeCells count="72">
    <mergeCell ref="E51:E53"/>
    <mergeCell ref="F51:F53"/>
    <mergeCell ref="A50:C50"/>
    <mergeCell ref="A51:C51"/>
    <mergeCell ref="D51:D53"/>
    <mergeCell ref="A52:C52"/>
    <mergeCell ref="A53:C53"/>
    <mergeCell ref="E32:E41"/>
    <mergeCell ref="F32:F41"/>
    <mergeCell ref="E44:E47"/>
    <mergeCell ref="F44:F47"/>
    <mergeCell ref="A28:B28"/>
    <mergeCell ref="A21:B21"/>
    <mergeCell ref="A25:B25"/>
    <mergeCell ref="A37:B37"/>
    <mergeCell ref="D20:D31"/>
    <mergeCell ref="D44:D47"/>
    <mergeCell ref="E4:F4"/>
    <mergeCell ref="E6:E7"/>
    <mergeCell ref="F6:F7"/>
    <mergeCell ref="E8:E19"/>
    <mergeCell ref="F8:F19"/>
    <mergeCell ref="E20:E31"/>
    <mergeCell ref="F20:F31"/>
    <mergeCell ref="D4:D5"/>
    <mergeCell ref="D6:D7"/>
    <mergeCell ref="D8:D19"/>
    <mergeCell ref="A15:B15"/>
    <mergeCell ref="A27:B27"/>
    <mergeCell ref="A22:B22"/>
    <mergeCell ref="A23:B23"/>
    <mergeCell ref="A20:C20"/>
    <mergeCell ref="A6:C6"/>
    <mergeCell ref="A16:B16"/>
    <mergeCell ref="A2:F2"/>
    <mergeCell ref="A3:F3"/>
    <mergeCell ref="A8:C8"/>
    <mergeCell ref="A9:B9"/>
    <mergeCell ref="A17:B17"/>
    <mergeCell ref="A18:B18"/>
    <mergeCell ref="A11:B11"/>
    <mergeCell ref="A12:B12"/>
    <mergeCell ref="A4:C5"/>
    <mergeCell ref="A10:B10"/>
    <mergeCell ref="A19:B19"/>
    <mergeCell ref="A7:C7"/>
    <mergeCell ref="A26:B26"/>
    <mergeCell ref="A13:B13"/>
    <mergeCell ref="A14:B14"/>
    <mergeCell ref="A38:B38"/>
    <mergeCell ref="A30:B30"/>
    <mergeCell ref="A36:B36"/>
    <mergeCell ref="A47:C47"/>
    <mergeCell ref="A35:B35"/>
    <mergeCell ref="A43:C43"/>
    <mergeCell ref="A34:B34"/>
    <mergeCell ref="A39:C39"/>
    <mergeCell ref="D32:D41"/>
    <mergeCell ref="A44:C44"/>
    <mergeCell ref="A40:C40"/>
    <mergeCell ref="A41:C41"/>
    <mergeCell ref="A33:B33"/>
    <mergeCell ref="A49:C49"/>
    <mergeCell ref="A46:C46"/>
    <mergeCell ref="A48:C48"/>
    <mergeCell ref="A42:C42"/>
    <mergeCell ref="A45:C45"/>
    <mergeCell ref="A1:F1"/>
    <mergeCell ref="A29:B29"/>
    <mergeCell ref="A24:B24"/>
    <mergeCell ref="A32:C32"/>
    <mergeCell ref="A31:B3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2.xml><?xml version="1.0" encoding="utf-8"?>
<worksheet xmlns="http://schemas.openxmlformats.org/spreadsheetml/2006/main" xmlns:r="http://schemas.openxmlformats.org/officeDocument/2006/relationships">
  <dimension ref="A1:D14"/>
  <sheetViews>
    <sheetView zoomScale="80" zoomScaleNormal="80" zoomScalePageLayoutView="0" workbookViewId="0" topLeftCell="A1">
      <selection activeCell="F5" sqref="F5"/>
    </sheetView>
  </sheetViews>
  <sheetFormatPr defaultColWidth="11.421875" defaultRowHeight="15"/>
  <cols>
    <col min="1" max="1" width="77.421875" style="0" customWidth="1"/>
    <col min="3" max="3" width="43.57421875" style="0" customWidth="1"/>
  </cols>
  <sheetData>
    <row r="1" spans="1:4" ht="17.25" customHeight="1">
      <c r="A1" s="377" t="s">
        <v>238</v>
      </c>
      <c r="B1" s="377"/>
      <c r="C1" s="377"/>
      <c r="D1" s="377"/>
    </row>
    <row r="2" spans="1:4" ht="34.5" customHeight="1">
      <c r="A2" s="377" t="s">
        <v>239</v>
      </c>
      <c r="B2" s="377"/>
      <c r="C2" s="377"/>
      <c r="D2" s="377"/>
    </row>
    <row r="3" spans="1:4" ht="17.25" customHeight="1">
      <c r="A3" s="377" t="s">
        <v>5</v>
      </c>
      <c r="B3" s="377"/>
      <c r="C3" s="377"/>
      <c r="D3" s="377"/>
    </row>
    <row r="4" spans="1:4" ht="18" thickBot="1">
      <c r="A4" s="443" t="s">
        <v>240</v>
      </c>
      <c r="B4" s="443"/>
      <c r="C4" s="443"/>
      <c r="D4" s="443"/>
    </row>
    <row r="5" spans="1:4" ht="41.25" customHeight="1">
      <c r="A5" s="444" t="s">
        <v>0</v>
      </c>
      <c r="B5" s="445"/>
      <c r="C5" s="157" t="s">
        <v>367</v>
      </c>
      <c r="D5" s="118" t="s">
        <v>2</v>
      </c>
    </row>
    <row r="6" spans="1:4" ht="15">
      <c r="A6" s="119" t="s">
        <v>1</v>
      </c>
      <c r="B6" s="120" t="s">
        <v>2</v>
      </c>
      <c r="C6" s="147"/>
      <c r="D6" s="158"/>
    </row>
    <row r="7" spans="1:4" ht="55.5">
      <c r="A7" s="121" t="s">
        <v>241</v>
      </c>
      <c r="B7" s="122">
        <v>100</v>
      </c>
      <c r="C7" s="147" t="s">
        <v>374</v>
      </c>
      <c r="D7" s="311">
        <v>0</v>
      </c>
    </row>
    <row r="8" spans="1:4" ht="208.5" customHeight="1">
      <c r="A8" s="121" t="s">
        <v>242</v>
      </c>
      <c r="B8" s="122">
        <v>75</v>
      </c>
      <c r="C8" s="147" t="s">
        <v>374</v>
      </c>
      <c r="D8" s="311">
        <v>0</v>
      </c>
    </row>
    <row r="9" spans="1:4" ht="279.75">
      <c r="A9" s="123" t="s">
        <v>243</v>
      </c>
      <c r="B9" s="122">
        <v>50</v>
      </c>
      <c r="C9" s="147" t="s">
        <v>374</v>
      </c>
      <c r="D9" s="311">
        <v>0</v>
      </c>
    </row>
    <row r="10" spans="1:4" ht="34.5" customHeight="1">
      <c r="A10" s="121" t="s">
        <v>244</v>
      </c>
      <c r="B10" s="446">
        <v>75</v>
      </c>
      <c r="C10" s="447" t="s">
        <v>374</v>
      </c>
      <c r="D10" s="449">
        <v>0</v>
      </c>
    </row>
    <row r="11" spans="1:4" ht="51" customHeight="1">
      <c r="A11" s="124" t="s">
        <v>245</v>
      </c>
      <c r="B11" s="446"/>
      <c r="C11" s="448"/>
      <c r="D11" s="450"/>
    </row>
    <row r="12" spans="1:4" ht="18" thickBot="1">
      <c r="A12" s="125" t="s">
        <v>246</v>
      </c>
      <c r="B12" s="126">
        <f>SUM(B7:B11)</f>
        <v>300</v>
      </c>
      <c r="C12" s="127"/>
      <c r="D12" s="312">
        <v>0</v>
      </c>
    </row>
    <row r="13" ht="14.25">
      <c r="A13" s="128"/>
    </row>
    <row r="14" ht="14.25">
      <c r="A14" s="128"/>
    </row>
  </sheetData>
  <sheetProtection/>
  <mergeCells count="8">
    <mergeCell ref="A1:D1"/>
    <mergeCell ref="A2:D2"/>
    <mergeCell ref="A3:D3"/>
    <mergeCell ref="A4:D4"/>
    <mergeCell ref="A5:B5"/>
    <mergeCell ref="B10:B11"/>
    <mergeCell ref="C10:C11"/>
    <mergeCell ref="D10:D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5"/>
  <sheetViews>
    <sheetView zoomScale="60" zoomScaleNormal="60" zoomScalePageLayoutView="0" workbookViewId="0" topLeftCell="A43">
      <selection activeCell="E12" sqref="E12"/>
    </sheetView>
  </sheetViews>
  <sheetFormatPr defaultColWidth="11.421875" defaultRowHeight="15"/>
  <cols>
    <col min="1" max="1" width="36.00390625" style="0" customWidth="1"/>
    <col min="2" max="2" width="12.8515625" style="0" customWidth="1"/>
    <col min="3" max="3" width="19.14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166" customFormat="1" ht="19.5">
      <c r="A1" s="323" t="s">
        <v>297</v>
      </c>
      <c r="B1" s="323"/>
      <c r="C1" s="323"/>
      <c r="D1" s="323"/>
      <c r="E1" s="323"/>
      <c r="F1" s="323"/>
      <c r="G1" s="323"/>
      <c r="H1" s="323"/>
      <c r="I1" s="323"/>
      <c r="J1" s="323"/>
      <c r="K1" s="323"/>
    </row>
    <row r="2" spans="1:11" ht="19.5">
      <c r="A2" s="324" t="s">
        <v>298</v>
      </c>
      <c r="B2" s="324"/>
      <c r="C2" s="324"/>
      <c r="D2" s="324"/>
      <c r="E2" s="324"/>
      <c r="F2" s="324"/>
      <c r="G2" s="324"/>
      <c r="H2" s="324"/>
      <c r="I2" s="324"/>
      <c r="J2" s="324"/>
      <c r="K2" s="324"/>
    </row>
    <row r="3" spans="1:11" ht="14.25">
      <c r="A3" s="178"/>
      <c r="B3" s="179"/>
      <c r="C3" s="179"/>
      <c r="D3" s="179"/>
      <c r="E3" s="179"/>
      <c r="F3" s="179"/>
      <c r="G3" s="179"/>
      <c r="H3" s="179"/>
      <c r="I3" s="179"/>
      <c r="J3" s="179"/>
      <c r="K3" s="179"/>
    </row>
    <row r="4" spans="1:11" ht="19.5">
      <c r="A4" s="325" t="s">
        <v>299</v>
      </c>
      <c r="B4" s="325"/>
      <c r="C4" s="325"/>
      <c r="D4" s="325"/>
      <c r="E4" s="325"/>
      <c r="F4" s="325"/>
      <c r="G4" s="325"/>
      <c r="H4" s="325"/>
      <c r="I4" s="325"/>
      <c r="J4" s="325"/>
      <c r="K4" s="325"/>
    </row>
    <row r="5" spans="1:11" ht="14.25">
      <c r="A5" s="180"/>
      <c r="B5" s="181"/>
      <c r="C5" s="181"/>
      <c r="D5" s="179"/>
      <c r="E5" s="181"/>
      <c r="F5" s="181"/>
      <c r="G5" s="181"/>
      <c r="H5" s="181"/>
      <c r="I5" s="181"/>
      <c r="J5" s="181"/>
      <c r="K5" s="182"/>
    </row>
    <row r="6" spans="1:11" ht="31.5" customHeight="1">
      <c r="A6" s="183" t="s">
        <v>300</v>
      </c>
      <c r="B6" s="184" t="s">
        <v>301</v>
      </c>
      <c r="C6" s="185" t="s">
        <v>302</v>
      </c>
      <c r="D6" s="186"/>
      <c r="E6" s="326" t="s">
        <v>360</v>
      </c>
      <c r="F6" s="326"/>
      <c r="G6" s="326"/>
      <c r="H6" s="326"/>
      <c r="I6" s="326"/>
      <c r="J6" s="326"/>
      <c r="K6" s="326"/>
    </row>
    <row r="7" spans="1:11" ht="68.25" customHeight="1">
      <c r="A7" s="187" t="s">
        <v>303</v>
      </c>
      <c r="B7" s="188"/>
      <c r="C7" s="189">
        <f>+B8+B9</f>
        <v>440.5</v>
      </c>
      <c r="D7" s="190"/>
      <c r="E7" s="191" t="s">
        <v>377</v>
      </c>
      <c r="F7" s="191" t="s">
        <v>304</v>
      </c>
      <c r="G7" s="191" t="s">
        <v>305</v>
      </c>
      <c r="H7" s="191" t="s">
        <v>306</v>
      </c>
      <c r="I7" s="191" t="s">
        <v>378</v>
      </c>
      <c r="J7" s="191" t="s">
        <v>307</v>
      </c>
      <c r="K7" s="191" t="s">
        <v>308</v>
      </c>
    </row>
    <row r="8" spans="1:11" ht="14.25">
      <c r="A8" s="192" t="s">
        <v>309</v>
      </c>
      <c r="B8" s="193">
        <f>E8+F8+G8+H8+I8+J8+K8</f>
        <v>405</v>
      </c>
      <c r="C8" s="193"/>
      <c r="D8" s="194"/>
      <c r="E8" s="195">
        <v>60</v>
      </c>
      <c r="F8" s="195">
        <v>45</v>
      </c>
      <c r="G8" s="195">
        <v>30</v>
      </c>
      <c r="H8" s="195">
        <v>60</v>
      </c>
      <c r="I8" s="195">
        <v>45</v>
      </c>
      <c r="J8" s="195">
        <v>15</v>
      </c>
      <c r="K8" s="195">
        <v>150</v>
      </c>
    </row>
    <row r="9" spans="1:11" ht="14.25">
      <c r="A9" s="192" t="s">
        <v>310</v>
      </c>
      <c r="B9" s="193">
        <f>E9+F9+G9+H9+I9+J9+K9</f>
        <v>35.5</v>
      </c>
      <c r="C9" s="193"/>
      <c r="D9" s="194"/>
      <c r="E9" s="195">
        <v>8.4</v>
      </c>
      <c r="F9" s="195">
        <v>9.6</v>
      </c>
      <c r="G9" s="195">
        <v>8</v>
      </c>
      <c r="H9" s="195"/>
      <c r="I9" s="195">
        <v>4.5</v>
      </c>
      <c r="J9" s="195">
        <v>5</v>
      </c>
      <c r="K9" s="195"/>
    </row>
    <row r="10" spans="1:11" ht="14.25">
      <c r="A10" s="196" t="s">
        <v>311</v>
      </c>
      <c r="B10" s="189"/>
      <c r="C10" s="189">
        <f>B11</f>
        <v>0</v>
      </c>
      <c r="D10" s="190"/>
      <c r="E10" s="195"/>
      <c r="F10" s="195"/>
      <c r="G10" s="195"/>
      <c r="H10" s="195"/>
      <c r="I10" s="195"/>
      <c r="J10" s="195"/>
      <c r="K10" s="195"/>
    </row>
    <row r="11" spans="1:11" ht="28.5">
      <c r="A11" s="197" t="s">
        <v>312</v>
      </c>
      <c r="B11" s="193">
        <f>E11+F11+G11+H11+I11+J11+K11</f>
        <v>0</v>
      </c>
      <c r="C11" s="193"/>
      <c r="D11" s="194"/>
      <c r="E11" s="195">
        <v>0</v>
      </c>
      <c r="F11" s="195">
        <v>0</v>
      </c>
      <c r="G11" s="195">
        <v>0</v>
      </c>
      <c r="H11" s="195">
        <v>0</v>
      </c>
      <c r="I11" s="195">
        <v>0</v>
      </c>
      <c r="J11" s="195">
        <v>0</v>
      </c>
      <c r="K11" s="195">
        <v>0</v>
      </c>
    </row>
    <row r="12" spans="1:11" ht="74.25" customHeight="1">
      <c r="A12" s="198" t="s">
        <v>313</v>
      </c>
      <c r="B12" s="60" t="s">
        <v>389</v>
      </c>
      <c r="C12" s="189">
        <v>100</v>
      </c>
      <c r="D12" s="194"/>
      <c r="E12" s="195"/>
      <c r="F12" s="195"/>
      <c r="G12" s="195"/>
      <c r="H12" s="195"/>
      <c r="I12" s="195"/>
      <c r="J12" s="195"/>
      <c r="K12" s="195"/>
    </row>
    <row r="13" spans="1:11" ht="15">
      <c r="A13" s="327" t="s">
        <v>146</v>
      </c>
      <c r="B13" s="328"/>
      <c r="C13" s="199">
        <f>SUM(C7:C12)</f>
        <v>540.5</v>
      </c>
      <c r="D13" s="190"/>
      <c r="E13" s="199">
        <f aca="true" t="shared" si="0" ref="E13:K13">SUM(E7:E12)</f>
        <v>68.4</v>
      </c>
      <c r="F13" s="199">
        <f t="shared" si="0"/>
        <v>54.6</v>
      </c>
      <c r="G13" s="199">
        <f t="shared" si="0"/>
        <v>38</v>
      </c>
      <c r="H13" s="199">
        <f t="shared" si="0"/>
        <v>60</v>
      </c>
      <c r="I13" s="199">
        <f t="shared" si="0"/>
        <v>49.5</v>
      </c>
      <c r="J13" s="199">
        <f t="shared" si="0"/>
        <v>20</v>
      </c>
      <c r="K13" s="199">
        <f t="shared" si="0"/>
        <v>150</v>
      </c>
    </row>
    <row r="15" spans="1:11" ht="19.5">
      <c r="A15" s="325" t="s">
        <v>314</v>
      </c>
      <c r="B15" s="325"/>
      <c r="C15" s="325"/>
      <c r="D15" s="325"/>
      <c r="E15" s="325"/>
      <c r="F15" s="200"/>
      <c r="G15" s="200"/>
      <c r="H15" s="200"/>
      <c r="I15" s="200"/>
      <c r="J15" s="200"/>
      <c r="K15" s="200"/>
    </row>
    <row r="17" spans="1:5" ht="25.5">
      <c r="A17" s="183" t="s">
        <v>300</v>
      </c>
      <c r="B17" s="184" t="s">
        <v>301</v>
      </c>
      <c r="C17" s="185" t="s">
        <v>302</v>
      </c>
      <c r="E17" s="185" t="s">
        <v>360</v>
      </c>
    </row>
    <row r="18" spans="1:5" ht="14.25">
      <c r="A18" s="187" t="s">
        <v>303</v>
      </c>
      <c r="B18" s="188"/>
      <c r="C18" s="189">
        <f>B19</f>
        <v>589.6551724137931</v>
      </c>
      <c r="E18" s="193"/>
    </row>
    <row r="19" spans="1:5" ht="14.25">
      <c r="A19" s="192" t="s">
        <v>315</v>
      </c>
      <c r="B19" s="193">
        <f>E19+F19+G19+H19+I19+J19+K19</f>
        <v>589.6551724137931</v>
      </c>
      <c r="C19" s="193"/>
      <c r="E19" s="193">
        <v>589.6551724137931</v>
      </c>
    </row>
    <row r="20" spans="1:5" ht="28.5">
      <c r="A20" s="198" t="s">
        <v>313</v>
      </c>
      <c r="B20" s="60" t="s">
        <v>379</v>
      </c>
      <c r="C20" s="189">
        <v>100</v>
      </c>
      <c r="E20" s="193"/>
    </row>
    <row r="21" spans="1:5" ht="15">
      <c r="A21" s="327" t="s">
        <v>146</v>
      </c>
      <c r="B21" s="328"/>
      <c r="C21" s="199">
        <f>SUM(C18:C20)</f>
        <v>689.6551724137931</v>
      </c>
      <c r="E21" s="199"/>
    </row>
    <row r="23" spans="1:5" ht="25.5">
      <c r="A23" s="183" t="s">
        <v>300</v>
      </c>
      <c r="B23" s="184" t="s">
        <v>301</v>
      </c>
      <c r="C23" s="185" t="s">
        <v>302</v>
      </c>
      <c r="E23" s="185" t="s">
        <v>369</v>
      </c>
    </row>
    <row r="24" spans="1:5" ht="14.25">
      <c r="A24" s="187" t="s">
        <v>303</v>
      </c>
      <c r="B24" s="188"/>
      <c r="C24" s="189">
        <f>B25</f>
        <v>610.7142857142857</v>
      </c>
      <c r="E24" s="193"/>
    </row>
    <row r="25" spans="1:5" ht="14.25">
      <c r="A25" s="192" t="s">
        <v>315</v>
      </c>
      <c r="B25" s="193">
        <f>E25+F25+G25+H25+I25+J25+K25</f>
        <v>610.7142857142857</v>
      </c>
      <c r="C25" s="193"/>
      <c r="E25" s="193">
        <v>610.7142857142857</v>
      </c>
    </row>
    <row r="26" spans="1:5" ht="28.5">
      <c r="A26" s="198" t="s">
        <v>313</v>
      </c>
      <c r="B26" s="60" t="s">
        <v>381</v>
      </c>
      <c r="C26" s="189">
        <v>100</v>
      </c>
      <c r="E26" s="193"/>
    </row>
    <row r="27" spans="1:5" ht="15">
      <c r="A27" s="327" t="s">
        <v>146</v>
      </c>
      <c r="B27" s="328"/>
      <c r="C27" s="199">
        <f>SUM(C24:C26)</f>
        <v>710.7142857142857</v>
      </c>
      <c r="E27" s="199"/>
    </row>
    <row r="29" spans="1:5" ht="25.5">
      <c r="A29" s="183" t="s">
        <v>300</v>
      </c>
      <c r="B29" s="184" t="s">
        <v>301</v>
      </c>
      <c r="C29" s="185" t="s">
        <v>302</v>
      </c>
      <c r="E29" s="185" t="s">
        <v>380</v>
      </c>
    </row>
    <row r="30" spans="1:5" ht="14.25">
      <c r="A30" s="187" t="s">
        <v>303</v>
      </c>
      <c r="B30" s="188"/>
      <c r="C30" s="189">
        <f>B31</f>
        <v>900</v>
      </c>
      <c r="E30" s="193"/>
    </row>
    <row r="31" spans="1:5" ht="14.25">
      <c r="A31" s="192" t="s">
        <v>315</v>
      </c>
      <c r="B31" s="193">
        <f>E31+F31+G31+H31+I31+J31+K31</f>
        <v>900</v>
      </c>
      <c r="C31" s="193"/>
      <c r="E31" s="193">
        <v>900</v>
      </c>
    </row>
    <row r="32" spans="1:5" ht="28.5">
      <c r="A32" s="198" t="s">
        <v>313</v>
      </c>
      <c r="B32" s="60" t="s">
        <v>381</v>
      </c>
      <c r="C32" s="189">
        <v>100</v>
      </c>
      <c r="E32" s="193"/>
    </row>
    <row r="33" spans="1:5" ht="15">
      <c r="A33" s="327" t="s">
        <v>146</v>
      </c>
      <c r="B33" s="328"/>
      <c r="C33" s="199">
        <f>SUM(C30:C32)</f>
        <v>1000</v>
      </c>
      <c r="E33" s="199"/>
    </row>
    <row r="35" spans="1:5" ht="25.5">
      <c r="A35" s="183" t="s">
        <v>300</v>
      </c>
      <c r="B35" s="184" t="s">
        <v>301</v>
      </c>
      <c r="C35" s="185" t="s">
        <v>302</v>
      </c>
      <c r="E35" s="185" t="s">
        <v>376</v>
      </c>
    </row>
    <row r="36" spans="1:5" ht="14.25">
      <c r="A36" s="187" t="s">
        <v>303</v>
      </c>
      <c r="B36" s="188"/>
      <c r="C36" s="189">
        <f>B37</f>
        <v>610.7142857142857</v>
      </c>
      <c r="E36" s="193"/>
    </row>
    <row r="37" spans="1:5" ht="14.25">
      <c r="A37" s="192" t="s">
        <v>315</v>
      </c>
      <c r="B37" s="193">
        <f>E37+F37+G37+H37+I37+J37+K37</f>
        <v>610.7142857142857</v>
      </c>
      <c r="C37" s="193"/>
      <c r="E37" s="193">
        <v>610.7142857142857</v>
      </c>
    </row>
    <row r="38" spans="1:5" ht="28.5">
      <c r="A38" s="198" t="s">
        <v>313</v>
      </c>
      <c r="B38" s="60" t="s">
        <v>317</v>
      </c>
      <c r="C38" s="189">
        <v>100</v>
      </c>
      <c r="E38" s="193"/>
    </row>
    <row r="39" spans="1:5" ht="15">
      <c r="A39" s="327" t="s">
        <v>146</v>
      </c>
      <c r="B39" s="328"/>
      <c r="C39" s="199">
        <f>SUM(C36:C38)</f>
        <v>710.7142857142857</v>
      </c>
      <c r="E39" s="199"/>
    </row>
    <row r="41" spans="1:5" ht="25.5">
      <c r="A41" s="183" t="s">
        <v>300</v>
      </c>
      <c r="B41" s="184" t="s">
        <v>301</v>
      </c>
      <c r="C41" s="185" t="s">
        <v>302</v>
      </c>
      <c r="E41" s="185" t="s">
        <v>368</v>
      </c>
    </row>
    <row r="42" spans="1:5" ht="14.25">
      <c r="A42" s="187" t="s">
        <v>303</v>
      </c>
      <c r="B42" s="188"/>
      <c r="C42" s="189">
        <f>B43</f>
        <v>244.28571428571428</v>
      </c>
      <c r="E42" s="193"/>
    </row>
    <row r="43" spans="1:5" ht="14.25">
      <c r="A43" s="192" t="s">
        <v>315</v>
      </c>
      <c r="B43" s="193">
        <f>E43+F43+G43+H43+I43+J43+K43</f>
        <v>244.28571428571428</v>
      </c>
      <c r="C43" s="193"/>
      <c r="E43" s="193">
        <v>244.28571428571428</v>
      </c>
    </row>
    <row r="44" spans="1:5" ht="28.5">
      <c r="A44" s="198" t="s">
        <v>313</v>
      </c>
      <c r="B44" s="60" t="s">
        <v>381</v>
      </c>
      <c r="C44" s="189">
        <v>100</v>
      </c>
      <c r="E44" s="193"/>
    </row>
    <row r="45" spans="1:5" ht="15">
      <c r="A45" s="327" t="s">
        <v>146</v>
      </c>
      <c r="B45" s="328"/>
      <c r="C45" s="199">
        <f>SUM(C42:C44)</f>
        <v>344.2857142857143</v>
      </c>
      <c r="E45" s="199"/>
    </row>
    <row r="48" spans="1:11" ht="19.5">
      <c r="A48" s="325" t="s">
        <v>318</v>
      </c>
      <c r="B48" s="325"/>
      <c r="C48" s="325"/>
      <c r="D48" s="325"/>
      <c r="E48" s="325"/>
      <c r="F48" s="200"/>
      <c r="G48" s="200"/>
      <c r="H48" s="200"/>
      <c r="I48" s="200"/>
      <c r="J48" s="200"/>
      <c r="K48" s="200"/>
    </row>
    <row r="50" spans="1:5" ht="25.5">
      <c r="A50" s="183" t="s">
        <v>300</v>
      </c>
      <c r="B50" s="184" t="s">
        <v>301</v>
      </c>
      <c r="C50" s="185" t="s">
        <v>302</v>
      </c>
      <c r="E50" s="185" t="s">
        <v>382</v>
      </c>
    </row>
    <row r="51" spans="1:6" ht="14.25">
      <c r="A51" s="187" t="s">
        <v>303</v>
      </c>
      <c r="B51" s="188"/>
      <c r="C51" s="189">
        <f>+B52+B53</f>
        <v>307</v>
      </c>
      <c r="E51" s="193"/>
      <c r="F51" t="s">
        <v>319</v>
      </c>
    </row>
    <row r="52" spans="1:5" ht="14.25">
      <c r="A52" s="192" t="s">
        <v>309</v>
      </c>
      <c r="B52" s="193">
        <f>E52+F52+G52+H52+I52+J52+K52</f>
        <v>300</v>
      </c>
      <c r="C52" s="193"/>
      <c r="E52" s="193">
        <v>300</v>
      </c>
    </row>
    <row r="53" spans="1:5" ht="14.25">
      <c r="A53" s="192" t="s">
        <v>310</v>
      </c>
      <c r="B53" s="193">
        <f>E53+F53+G53+H53+I53+J53+K53</f>
        <v>7</v>
      </c>
      <c r="C53" s="193"/>
      <c r="E53" s="193">
        <v>7</v>
      </c>
    </row>
    <row r="54" spans="1:5" ht="14.25">
      <c r="A54" s="196" t="s">
        <v>311</v>
      </c>
      <c r="B54" s="189"/>
      <c r="C54" s="189">
        <f>B55</f>
        <v>0</v>
      </c>
      <c r="E54" s="193"/>
    </row>
    <row r="55" spans="1:5" ht="28.5">
      <c r="A55" s="197" t="s">
        <v>312</v>
      </c>
      <c r="B55" s="193">
        <f>E55+F55+G55+H55+I55+J55+K55</f>
        <v>0</v>
      </c>
      <c r="C55" s="193"/>
      <c r="E55" s="193">
        <v>0</v>
      </c>
    </row>
    <row r="56" spans="1:5" ht="57.75" customHeight="1">
      <c r="A56" s="198" t="s">
        <v>313</v>
      </c>
      <c r="B56" s="60" t="s">
        <v>381</v>
      </c>
      <c r="C56" s="202">
        <v>100</v>
      </c>
      <c r="E56" s="193"/>
    </row>
    <row r="57" spans="1:5" ht="15">
      <c r="A57" s="327" t="s">
        <v>146</v>
      </c>
      <c r="B57" s="328"/>
      <c r="C57" s="199">
        <f>SUM(C51:C56)</f>
        <v>407</v>
      </c>
      <c r="E57" s="199"/>
    </row>
    <row r="59" spans="1:11" ht="19.5">
      <c r="A59" s="325" t="s">
        <v>320</v>
      </c>
      <c r="B59" s="325"/>
      <c r="C59" s="325"/>
      <c r="D59" s="325"/>
      <c r="E59" s="325"/>
      <c r="F59" s="200"/>
      <c r="G59" s="200"/>
      <c r="H59" s="200"/>
      <c r="I59" s="200"/>
      <c r="J59" s="200"/>
      <c r="K59" s="200"/>
    </row>
    <row r="61" spans="1:5" ht="25.5">
      <c r="A61" s="183" t="s">
        <v>300</v>
      </c>
      <c r="B61" s="184" t="s">
        <v>301</v>
      </c>
      <c r="C61" s="185" t="s">
        <v>302</v>
      </c>
      <c r="E61" s="185" t="s">
        <v>369</v>
      </c>
    </row>
    <row r="62" spans="1:5" ht="14.25">
      <c r="A62" s="187" t="s">
        <v>303</v>
      </c>
      <c r="B62" s="188"/>
      <c r="C62" s="189">
        <f>B63</f>
        <v>900</v>
      </c>
      <c r="E62" s="193"/>
    </row>
    <row r="63" spans="1:5" ht="14.25">
      <c r="A63" s="192" t="s">
        <v>309</v>
      </c>
      <c r="B63" s="193">
        <f>E63+F63+G63+H63+I63+J63+K63</f>
        <v>900</v>
      </c>
      <c r="C63" s="193"/>
      <c r="E63" s="193">
        <v>900</v>
      </c>
    </row>
    <row r="64" spans="1:5" ht="28.5">
      <c r="A64" s="198" t="s">
        <v>313</v>
      </c>
      <c r="B64" s="60" t="s">
        <v>316</v>
      </c>
      <c r="C64" s="189">
        <v>100</v>
      </c>
      <c r="E64" s="193"/>
    </row>
    <row r="65" spans="1:5" ht="15">
      <c r="A65" s="327" t="s">
        <v>146</v>
      </c>
      <c r="B65" s="328"/>
      <c r="C65" s="201">
        <f>SUM(C62:C64)</f>
        <v>1000</v>
      </c>
      <c r="E65" s="199"/>
    </row>
  </sheetData>
  <sheetProtection/>
  <mergeCells count="15">
    <mergeCell ref="A48:E48"/>
    <mergeCell ref="A57:B57"/>
    <mergeCell ref="A59:E59"/>
    <mergeCell ref="A65:B65"/>
    <mergeCell ref="A21:B21"/>
    <mergeCell ref="A27:B27"/>
    <mergeCell ref="A33:B33"/>
    <mergeCell ref="A39:B39"/>
    <mergeCell ref="A45:B45"/>
    <mergeCell ref="A1:K1"/>
    <mergeCell ref="A2:K2"/>
    <mergeCell ref="A4:K4"/>
    <mergeCell ref="E6:K6"/>
    <mergeCell ref="A13:B13"/>
    <mergeCell ref="A15:E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37"/>
  <sheetViews>
    <sheetView zoomScale="70" zoomScaleNormal="70" zoomScalePageLayoutView="0" workbookViewId="0" topLeftCell="A7">
      <selection activeCell="F25" sqref="F25"/>
    </sheetView>
  </sheetViews>
  <sheetFormatPr defaultColWidth="11.421875" defaultRowHeight="15"/>
  <cols>
    <col min="1" max="1" width="59.28125" style="0" customWidth="1"/>
    <col min="3" max="3" width="31.7109375" style="0" customWidth="1"/>
    <col min="4" max="4" width="13.00390625" style="0" bestFit="1" customWidth="1"/>
    <col min="5" max="5" width="15.57421875" style="0" customWidth="1"/>
    <col min="6" max="6" width="32.00390625" style="0" customWidth="1"/>
    <col min="9" max="9" width="34.140625" style="0" customWidth="1"/>
    <col min="12" max="12" width="34.140625" style="0" customWidth="1"/>
    <col min="15" max="15" width="25.140625" style="0" customWidth="1"/>
  </cols>
  <sheetData>
    <row r="1" spans="1:11" s="166" customFormat="1" ht="34.5" customHeight="1">
      <c r="A1" s="320" t="s">
        <v>297</v>
      </c>
      <c r="B1" s="320"/>
      <c r="C1" s="320"/>
      <c r="D1" s="320"/>
      <c r="E1" s="203"/>
      <c r="F1" s="203"/>
      <c r="G1" s="203"/>
      <c r="H1" s="203"/>
      <c r="K1" s="203"/>
    </row>
    <row r="2" spans="1:4" s="166" customFormat="1" ht="18">
      <c r="A2" s="204"/>
      <c r="B2" s="204"/>
      <c r="C2" s="204"/>
      <c r="D2" s="205"/>
    </row>
    <row r="3" spans="1:11" s="166" customFormat="1" ht="43.5" customHeight="1">
      <c r="A3" s="320" t="s">
        <v>321</v>
      </c>
      <c r="B3" s="320"/>
      <c r="C3" s="320"/>
      <c r="D3" s="320"/>
      <c r="E3" s="203"/>
      <c r="F3" s="203"/>
      <c r="G3" s="203"/>
      <c r="H3" s="203"/>
      <c r="K3" s="203"/>
    </row>
    <row r="4" spans="1:11" s="166" customFormat="1" ht="19.5" customHeight="1">
      <c r="A4" s="206"/>
      <c r="B4" s="206"/>
      <c r="C4" s="206"/>
      <c r="D4" s="206"/>
      <c r="E4" s="203"/>
      <c r="F4" s="203"/>
      <c r="G4" s="203"/>
      <c r="H4" s="203"/>
      <c r="K4" s="203"/>
    </row>
    <row r="5" spans="1:4" s="166" customFormat="1" ht="19.5">
      <c r="A5" s="329" t="s">
        <v>322</v>
      </c>
      <c r="B5" s="329"/>
      <c r="C5" s="329"/>
      <c r="D5" s="329"/>
    </row>
    <row r="6" spans="1:4" ht="15" thickBot="1">
      <c r="A6" s="207"/>
      <c r="B6" s="207"/>
      <c r="C6" s="207"/>
      <c r="D6" s="207"/>
    </row>
    <row r="7" spans="1:6" s="211" customFormat="1" ht="50.25" customHeight="1">
      <c r="A7" s="208" t="s">
        <v>287</v>
      </c>
      <c r="B7" s="330" t="s">
        <v>360</v>
      </c>
      <c r="C7" s="331"/>
      <c r="D7" s="332"/>
      <c r="E7" s="209" t="s">
        <v>287</v>
      </c>
      <c r="F7" s="210" t="s">
        <v>323</v>
      </c>
    </row>
    <row r="8" spans="1:6" s="166" customFormat="1" ht="12.75">
      <c r="A8" s="212" t="s">
        <v>288</v>
      </c>
      <c r="B8" s="213" t="s">
        <v>324</v>
      </c>
      <c r="C8" s="214" t="s">
        <v>325</v>
      </c>
      <c r="D8" s="215" t="s">
        <v>289</v>
      </c>
      <c r="E8" s="216"/>
      <c r="F8" s="217"/>
    </row>
    <row r="9" spans="1:6" s="166" customFormat="1" ht="13.5">
      <c r="A9" s="218" t="s">
        <v>326</v>
      </c>
      <c r="B9" s="310" t="s">
        <v>370</v>
      </c>
      <c r="C9" s="220">
        <v>1264414188</v>
      </c>
      <c r="D9" s="221">
        <v>300</v>
      </c>
      <c r="E9" s="222" t="s">
        <v>327</v>
      </c>
      <c r="F9" s="223">
        <f>C9</f>
        <v>1264414188</v>
      </c>
    </row>
    <row r="10" spans="1:6" s="166" customFormat="1" ht="13.5">
      <c r="A10" s="218" t="s">
        <v>328</v>
      </c>
      <c r="B10" s="219" t="s">
        <v>371</v>
      </c>
      <c r="C10" s="220">
        <v>34208038</v>
      </c>
      <c r="D10" s="221">
        <v>300</v>
      </c>
      <c r="E10" s="222" t="s">
        <v>329</v>
      </c>
      <c r="F10" s="223">
        <f aca="true" t="shared" si="0" ref="F10:F15">C10</f>
        <v>34208038</v>
      </c>
    </row>
    <row r="11" spans="1:6" s="166" customFormat="1" ht="13.5">
      <c r="A11" s="218" t="s">
        <v>330</v>
      </c>
      <c r="B11" s="224">
        <v>0.08</v>
      </c>
      <c r="C11" s="220">
        <v>110432000</v>
      </c>
      <c r="D11" s="221">
        <v>300</v>
      </c>
      <c r="E11" s="222" t="s">
        <v>331</v>
      </c>
      <c r="F11" s="223">
        <f t="shared" si="0"/>
        <v>110432000</v>
      </c>
    </row>
    <row r="12" spans="1:6" s="166" customFormat="1" ht="13.5">
      <c r="A12" s="218" t="s">
        <v>332</v>
      </c>
      <c r="B12" s="224">
        <v>0.0355</v>
      </c>
      <c r="C12" s="220">
        <v>17954125</v>
      </c>
      <c r="D12" s="221">
        <v>600</v>
      </c>
      <c r="E12" s="222" t="s">
        <v>333</v>
      </c>
      <c r="F12" s="223">
        <f t="shared" si="0"/>
        <v>17954125</v>
      </c>
    </row>
    <row r="13" spans="1:6" s="166" customFormat="1" ht="13.5">
      <c r="A13" s="218" t="s">
        <v>334</v>
      </c>
      <c r="B13" s="224">
        <v>0.0061</v>
      </c>
      <c r="C13" s="220">
        <v>217770000</v>
      </c>
      <c r="D13" s="221">
        <v>300</v>
      </c>
      <c r="E13" s="222" t="s">
        <v>335</v>
      </c>
      <c r="F13" s="223">
        <f t="shared" si="0"/>
        <v>217770000</v>
      </c>
    </row>
    <row r="14" spans="1:6" s="166" customFormat="1" ht="13.5">
      <c r="A14" s="218" t="s">
        <v>336</v>
      </c>
      <c r="B14" s="225">
        <v>0.03205</v>
      </c>
      <c r="C14" s="220">
        <v>266976500</v>
      </c>
      <c r="D14" s="221">
        <v>300</v>
      </c>
      <c r="E14" s="222" t="s">
        <v>337</v>
      </c>
      <c r="F14" s="223">
        <f t="shared" si="0"/>
        <v>266976500</v>
      </c>
    </row>
    <row r="15" spans="1:6" s="166" customFormat="1" ht="13.5">
      <c r="A15" s="226" t="s">
        <v>338</v>
      </c>
      <c r="B15" s="225">
        <v>0.1984</v>
      </c>
      <c r="C15" s="227">
        <v>1180420500</v>
      </c>
      <c r="D15" s="228">
        <v>600</v>
      </c>
      <c r="E15" s="222" t="s">
        <v>339</v>
      </c>
      <c r="F15" s="223">
        <f t="shared" si="0"/>
        <v>1180420500</v>
      </c>
    </row>
    <row r="16" spans="1:6" s="235" customFormat="1" ht="15.75" thickBot="1">
      <c r="A16" s="229" t="s">
        <v>146</v>
      </c>
      <c r="B16" s="230"/>
      <c r="C16" s="231">
        <f>SUM(C9:C15)</f>
        <v>3092175351</v>
      </c>
      <c r="D16" s="232"/>
      <c r="E16" s="233"/>
      <c r="F16" s="234"/>
    </row>
    <row r="17" spans="3:6" ht="14.25">
      <c r="C17" s="236"/>
      <c r="F17" s="236"/>
    </row>
    <row r="18" spans="1:6" s="166" customFormat="1" ht="19.5">
      <c r="A18" s="329" t="s">
        <v>340</v>
      </c>
      <c r="B18" s="329"/>
      <c r="C18" s="329"/>
      <c r="D18" s="329"/>
      <c r="F18" s="237"/>
    </row>
    <row r="19" ht="15" thickBot="1"/>
    <row r="20" spans="1:16" ht="37.5" customHeight="1">
      <c r="A20" s="208" t="s">
        <v>287</v>
      </c>
      <c r="B20" s="330" t="s">
        <v>369</v>
      </c>
      <c r="C20" s="331"/>
      <c r="D20" s="332"/>
      <c r="E20" s="330" t="s">
        <v>375</v>
      </c>
      <c r="F20" s="331"/>
      <c r="G20" s="332"/>
      <c r="H20" s="330" t="s">
        <v>360</v>
      </c>
      <c r="I20" s="331"/>
      <c r="J20" s="332"/>
      <c r="K20" s="330" t="s">
        <v>376</v>
      </c>
      <c r="L20" s="331"/>
      <c r="M20" s="332"/>
      <c r="N20" s="330" t="s">
        <v>368</v>
      </c>
      <c r="O20" s="331"/>
      <c r="P20" s="332"/>
    </row>
    <row r="21" spans="1:16" ht="26.25">
      <c r="A21" s="212" t="s">
        <v>288</v>
      </c>
      <c r="B21" s="213" t="s">
        <v>324</v>
      </c>
      <c r="C21" s="214" t="s">
        <v>341</v>
      </c>
      <c r="D21" s="215" t="s">
        <v>289</v>
      </c>
      <c r="E21" s="213" t="s">
        <v>324</v>
      </c>
      <c r="F21" s="214" t="s">
        <v>341</v>
      </c>
      <c r="G21" s="215" t="s">
        <v>289</v>
      </c>
      <c r="H21" s="213" t="s">
        <v>324</v>
      </c>
      <c r="I21" s="214" t="s">
        <v>341</v>
      </c>
      <c r="J21" s="215" t="s">
        <v>289</v>
      </c>
      <c r="K21" s="213" t="s">
        <v>324</v>
      </c>
      <c r="L21" s="214" t="s">
        <v>341</v>
      </c>
      <c r="M21" s="215" t="s">
        <v>289</v>
      </c>
      <c r="N21" s="213" t="s">
        <v>324</v>
      </c>
      <c r="O21" s="214" t="s">
        <v>341</v>
      </c>
      <c r="P21" s="215" t="s">
        <v>289</v>
      </c>
    </row>
    <row r="22" spans="1:16" ht="59.25" customHeight="1">
      <c r="A22" s="238" t="s">
        <v>361</v>
      </c>
      <c r="B22" s="243" t="s">
        <v>372</v>
      </c>
      <c r="C22" s="220">
        <v>5600</v>
      </c>
      <c r="D22" s="221">
        <f>900*F22/C22</f>
        <v>610.7142857142857</v>
      </c>
      <c r="E22" s="219" t="s">
        <v>373</v>
      </c>
      <c r="F22" s="220">
        <v>3800</v>
      </c>
      <c r="G22" s="221">
        <v>900</v>
      </c>
      <c r="H22" s="219" t="s">
        <v>373</v>
      </c>
      <c r="I22" s="220">
        <v>5800</v>
      </c>
      <c r="J22" s="221">
        <f>900*F22/I22</f>
        <v>589.6551724137931</v>
      </c>
      <c r="K22" s="219" t="s">
        <v>373</v>
      </c>
      <c r="L22" s="220">
        <v>5600</v>
      </c>
      <c r="M22" s="221">
        <f>900*F22/L22</f>
        <v>610.7142857142857</v>
      </c>
      <c r="N22" s="219" t="s">
        <v>373</v>
      </c>
      <c r="O22" s="220">
        <v>14000</v>
      </c>
      <c r="P22" s="221">
        <f>900*F22/O22</f>
        <v>244.28571428571428</v>
      </c>
    </row>
    <row r="23" spans="1:16" ht="15.75" thickBot="1">
      <c r="A23" s="229" t="s">
        <v>146</v>
      </c>
      <c r="B23" s="230"/>
      <c r="C23" s="231">
        <f>SUM(C22:C22)</f>
        <v>5600</v>
      </c>
      <c r="D23" s="232"/>
      <c r="E23" s="230"/>
      <c r="F23" s="231">
        <f>SUM(F22:F22)</f>
        <v>3800</v>
      </c>
      <c r="G23" s="232"/>
      <c r="H23" s="230"/>
      <c r="I23" s="231">
        <f>SUM(I22:I22)</f>
        <v>5800</v>
      </c>
      <c r="J23" s="232"/>
      <c r="K23" s="230"/>
      <c r="L23" s="231">
        <f>SUM(L22:L22)</f>
        <v>5600</v>
      </c>
      <c r="M23" s="232"/>
      <c r="N23" s="230"/>
      <c r="O23" s="231">
        <f>SUM(O22:O22)</f>
        <v>14000</v>
      </c>
      <c r="P23" s="232"/>
    </row>
    <row r="25" spans="1:4" s="166" customFormat="1" ht="19.5">
      <c r="A25" s="329" t="s">
        <v>342</v>
      </c>
      <c r="B25" s="329"/>
      <c r="C25" s="329"/>
      <c r="D25" s="329"/>
    </row>
    <row r="26" ht="15" thickBot="1"/>
    <row r="27" spans="1:6" ht="18">
      <c r="A27" s="208" t="s">
        <v>287</v>
      </c>
      <c r="B27" s="330" t="s">
        <v>382</v>
      </c>
      <c r="C27" s="331"/>
      <c r="D27" s="332"/>
      <c r="E27" s="209"/>
      <c r="F27" s="210" t="s">
        <v>323</v>
      </c>
    </row>
    <row r="28" spans="1:6" ht="14.25">
      <c r="A28" s="212" t="s">
        <v>288</v>
      </c>
      <c r="B28" s="213" t="s">
        <v>324</v>
      </c>
      <c r="C28" s="214" t="s">
        <v>325</v>
      </c>
      <c r="D28" s="215" t="s">
        <v>289</v>
      </c>
      <c r="E28" s="216"/>
      <c r="F28" s="217"/>
    </row>
    <row r="29" spans="1:6" ht="44.25" customHeight="1" thickBot="1">
      <c r="A29" s="238" t="s">
        <v>343</v>
      </c>
      <c r="B29" s="219" t="s">
        <v>373</v>
      </c>
      <c r="C29" s="220">
        <v>136411559</v>
      </c>
      <c r="D29" s="221">
        <v>300</v>
      </c>
      <c r="E29" s="222"/>
      <c r="F29" s="239">
        <f>C29</f>
        <v>136411559</v>
      </c>
    </row>
    <row r="30" spans="1:4" ht="15.75" thickBot="1">
      <c r="A30" s="229" t="s">
        <v>146</v>
      </c>
      <c r="B30" s="230"/>
      <c r="C30" s="231">
        <f>SUM(C29:C29)</f>
        <v>136411559</v>
      </c>
      <c r="D30" s="232"/>
    </row>
    <row r="32" spans="1:4" s="166" customFormat="1" ht="19.5">
      <c r="A32" s="329" t="s">
        <v>344</v>
      </c>
      <c r="B32" s="329"/>
      <c r="C32" s="329"/>
      <c r="D32" s="329"/>
    </row>
    <row r="33" ht="15" thickBot="1"/>
    <row r="34" spans="1:4" ht="47.25" customHeight="1">
      <c r="A34" s="208" t="s">
        <v>287</v>
      </c>
      <c r="B34" s="330" t="s">
        <v>369</v>
      </c>
      <c r="C34" s="331"/>
      <c r="D34" s="332"/>
    </row>
    <row r="35" spans="1:4" ht="14.25">
      <c r="A35" s="212" t="s">
        <v>288</v>
      </c>
      <c r="B35" s="213" t="s">
        <v>324</v>
      </c>
      <c r="C35" s="214" t="s">
        <v>345</v>
      </c>
      <c r="D35" s="215" t="s">
        <v>289</v>
      </c>
    </row>
    <row r="36" spans="1:4" ht="59.25" customHeight="1">
      <c r="A36" s="240" t="s">
        <v>346</v>
      </c>
      <c r="B36" s="219" t="s">
        <v>373</v>
      </c>
      <c r="C36" s="220">
        <v>9167449</v>
      </c>
      <c r="D36" s="221">
        <v>900</v>
      </c>
    </row>
    <row r="37" spans="1:4" ht="15.75" thickBot="1">
      <c r="A37" s="229" t="s">
        <v>146</v>
      </c>
      <c r="B37" s="230"/>
      <c r="C37" s="231">
        <f>SUM(C36:C36)</f>
        <v>9167449</v>
      </c>
      <c r="D37" s="232"/>
    </row>
  </sheetData>
  <sheetProtection/>
  <mergeCells count="14">
    <mergeCell ref="B27:D27"/>
    <mergeCell ref="A32:D32"/>
    <mergeCell ref="B34:D34"/>
    <mergeCell ref="E20:G20"/>
    <mergeCell ref="K20:M20"/>
    <mergeCell ref="N20:P20"/>
    <mergeCell ref="A25:D25"/>
    <mergeCell ref="H20:J20"/>
    <mergeCell ref="A1:D1"/>
    <mergeCell ref="A3:D3"/>
    <mergeCell ref="A5:D5"/>
    <mergeCell ref="B7:D7"/>
    <mergeCell ref="A18:D18"/>
    <mergeCell ref="B20:D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21"/>
  <sheetViews>
    <sheetView zoomScale="50" zoomScaleNormal="50" zoomScalePageLayoutView="0" workbookViewId="0" topLeftCell="A280">
      <selection activeCell="G7" sqref="G7"/>
    </sheetView>
  </sheetViews>
  <sheetFormatPr defaultColWidth="11.421875" defaultRowHeight="15"/>
  <cols>
    <col min="1" max="1" width="90.421875" style="128" customWidth="1"/>
    <col min="2" max="2" width="61.28125" style="128" customWidth="1"/>
    <col min="3" max="3" width="53.57421875" style="128" bestFit="1" customWidth="1"/>
    <col min="4" max="4" width="13.28125" style="128" customWidth="1"/>
    <col min="5" max="5" width="6.57421875" style="253" customWidth="1"/>
    <col min="6" max="16384" width="11.421875" style="128" customWidth="1"/>
  </cols>
  <sheetData>
    <row r="1" spans="1:4" ht="18">
      <c r="A1" s="320" t="s">
        <v>238</v>
      </c>
      <c r="B1" s="320"/>
      <c r="C1" s="320"/>
      <c r="D1" s="320"/>
    </row>
    <row r="3" spans="1:4" ht="52.5" customHeight="1">
      <c r="A3" s="320" t="s">
        <v>149</v>
      </c>
      <c r="B3" s="320"/>
      <c r="C3" s="320"/>
      <c r="D3" s="320"/>
    </row>
    <row r="6" spans="1:5" s="4" customFormat="1" ht="18" customHeight="1">
      <c r="A6" s="362" t="s">
        <v>3</v>
      </c>
      <c r="B6" s="362"/>
      <c r="C6" s="347" t="s">
        <v>142</v>
      </c>
      <c r="D6" s="348"/>
      <c r="E6" s="156"/>
    </row>
    <row r="7" spans="1:5" s="4" customFormat="1" ht="18">
      <c r="A7" s="353" t="s">
        <v>7</v>
      </c>
      <c r="B7" s="354"/>
      <c r="C7" s="162" t="s">
        <v>360</v>
      </c>
      <c r="D7" s="162" t="s">
        <v>2</v>
      </c>
      <c r="E7" s="156"/>
    </row>
    <row r="8" spans="1:5" s="4" customFormat="1" ht="35.25" customHeight="1">
      <c r="A8" s="244" t="s">
        <v>24</v>
      </c>
      <c r="B8" s="245">
        <v>60</v>
      </c>
      <c r="C8" s="43"/>
      <c r="D8" s="43"/>
      <c r="E8" s="156"/>
    </row>
    <row r="9" spans="1:5" s="4" customFormat="1" ht="13.5">
      <c r="A9" s="244" t="s">
        <v>25</v>
      </c>
      <c r="B9" s="245">
        <v>60</v>
      </c>
      <c r="C9" s="43"/>
      <c r="D9" s="43"/>
      <c r="E9" s="156"/>
    </row>
    <row r="10" spans="1:5" s="4" customFormat="1" ht="13.5">
      <c r="A10" s="244" t="s">
        <v>26</v>
      </c>
      <c r="B10" s="245">
        <v>60</v>
      </c>
      <c r="C10" s="43"/>
      <c r="D10" s="43"/>
      <c r="E10" s="156"/>
    </row>
    <row r="11" spans="1:5" s="4" customFormat="1" ht="13.5">
      <c r="A11" s="244" t="s">
        <v>27</v>
      </c>
      <c r="B11" s="245">
        <v>30</v>
      </c>
      <c r="C11" s="43"/>
      <c r="D11" s="43"/>
      <c r="E11" s="156"/>
    </row>
    <row r="12" spans="1:5" s="4" customFormat="1" ht="13.5">
      <c r="A12" s="244" t="s">
        <v>28</v>
      </c>
      <c r="B12" s="245">
        <v>30</v>
      </c>
      <c r="C12" s="43"/>
      <c r="D12" s="43"/>
      <c r="E12" s="156"/>
    </row>
    <row r="13" spans="1:5" s="4" customFormat="1" ht="13.5">
      <c r="A13" s="244" t="s">
        <v>29</v>
      </c>
      <c r="B13" s="245">
        <v>30</v>
      </c>
      <c r="C13" s="43"/>
      <c r="D13" s="43"/>
      <c r="E13" s="156"/>
    </row>
    <row r="14" spans="1:5" s="4" customFormat="1" ht="13.5">
      <c r="A14" s="244" t="s">
        <v>30</v>
      </c>
      <c r="B14" s="245">
        <v>30</v>
      </c>
      <c r="C14" s="43"/>
      <c r="D14" s="43"/>
      <c r="E14" s="156"/>
    </row>
    <row r="15" spans="1:5" s="4" customFormat="1" ht="13.5">
      <c r="A15" s="244" t="s">
        <v>23</v>
      </c>
      <c r="B15" s="246">
        <f>SUM(B8:B14)</f>
        <v>300</v>
      </c>
      <c r="C15" s="43"/>
      <c r="D15" s="43"/>
      <c r="E15" s="156"/>
    </row>
    <row r="16" spans="1:5" s="4" customFormat="1" ht="50.25" customHeight="1">
      <c r="A16" s="362" t="s">
        <v>155</v>
      </c>
      <c r="B16" s="362"/>
      <c r="C16" s="30"/>
      <c r="D16" s="30"/>
      <c r="E16" s="156"/>
    </row>
    <row r="17" spans="1:5" s="4" customFormat="1" ht="14.25" customHeight="1">
      <c r="A17" s="351" t="s">
        <v>156</v>
      </c>
      <c r="B17" s="352"/>
      <c r="C17" s="305"/>
      <c r="D17" s="31"/>
      <c r="E17" s="156"/>
    </row>
    <row r="18" spans="1:5" s="4" customFormat="1" ht="13.5">
      <c r="A18" s="244" t="s">
        <v>8</v>
      </c>
      <c r="B18" s="246" t="s">
        <v>31</v>
      </c>
      <c r="C18" s="305"/>
      <c r="D18" s="31"/>
      <c r="E18" s="156"/>
    </row>
    <row r="19" spans="1:5" s="4" customFormat="1" ht="13.5">
      <c r="A19" s="247" t="s">
        <v>9</v>
      </c>
      <c r="B19" s="245">
        <v>60</v>
      </c>
      <c r="C19" s="305"/>
      <c r="D19" s="31"/>
      <c r="E19" s="156"/>
    </row>
    <row r="20" spans="1:5" s="4" customFormat="1" ht="13.5">
      <c r="A20" s="247" t="s">
        <v>10</v>
      </c>
      <c r="B20" s="245">
        <v>50</v>
      </c>
      <c r="C20" s="305"/>
      <c r="D20" s="31"/>
      <c r="E20" s="156"/>
    </row>
    <row r="21" spans="1:5" s="4" customFormat="1" ht="13.5">
      <c r="A21" s="247" t="s">
        <v>17</v>
      </c>
      <c r="B21" s="245">
        <v>40</v>
      </c>
      <c r="C21" s="305"/>
      <c r="D21" s="31"/>
      <c r="E21" s="156"/>
    </row>
    <row r="22" spans="1:5" s="4" customFormat="1" ht="13.5">
      <c r="A22" s="247" t="s">
        <v>32</v>
      </c>
      <c r="B22" s="245">
        <v>30</v>
      </c>
      <c r="C22" s="305"/>
      <c r="D22" s="31"/>
      <c r="E22" s="156"/>
    </row>
    <row r="23" spans="1:5" s="4" customFormat="1" ht="27.75">
      <c r="A23" s="247" t="s">
        <v>33</v>
      </c>
      <c r="B23" s="245" t="s">
        <v>86</v>
      </c>
      <c r="C23" s="305"/>
      <c r="D23" s="46"/>
      <c r="E23" s="156"/>
    </row>
    <row r="24" spans="1:5" s="4" customFormat="1" ht="13.5">
      <c r="A24" s="244" t="s">
        <v>8</v>
      </c>
      <c r="B24" s="246" t="s">
        <v>157</v>
      </c>
      <c r="C24" s="305"/>
      <c r="D24" s="46"/>
      <c r="E24" s="156"/>
    </row>
    <row r="25" spans="1:5" s="4" customFormat="1" ht="13.5">
      <c r="A25" s="247" t="s">
        <v>9</v>
      </c>
      <c r="B25" s="245">
        <v>60</v>
      </c>
      <c r="C25" s="305"/>
      <c r="D25" s="46"/>
      <c r="E25" s="156"/>
    </row>
    <row r="26" spans="1:5" s="4" customFormat="1" ht="13.5">
      <c r="A26" s="247" t="s">
        <v>34</v>
      </c>
      <c r="B26" s="245">
        <v>20</v>
      </c>
      <c r="C26" s="305"/>
      <c r="D26" s="46"/>
      <c r="E26" s="156"/>
    </row>
    <row r="27" spans="1:5" s="4" customFormat="1" ht="13.5">
      <c r="A27" s="247" t="s">
        <v>35</v>
      </c>
      <c r="B27" s="245">
        <v>10</v>
      </c>
      <c r="C27" s="305"/>
      <c r="D27" s="46"/>
      <c r="E27" s="156"/>
    </row>
    <row r="28" spans="1:5" s="4" customFormat="1" ht="13.5">
      <c r="A28" s="247" t="s">
        <v>36</v>
      </c>
      <c r="B28" s="245">
        <v>5</v>
      </c>
      <c r="C28" s="305"/>
      <c r="D28" s="46"/>
      <c r="E28" s="156"/>
    </row>
    <row r="29" spans="1:5" s="4" customFormat="1" ht="27.75">
      <c r="A29" s="247" t="s">
        <v>11</v>
      </c>
      <c r="B29" s="245" t="s">
        <v>86</v>
      </c>
      <c r="C29" s="305"/>
      <c r="D29" s="46"/>
      <c r="E29" s="156"/>
    </row>
    <row r="30" spans="1:5" s="4" customFormat="1" ht="13.5">
      <c r="A30" s="247"/>
      <c r="B30" s="245"/>
      <c r="C30" s="305"/>
      <c r="D30" s="318"/>
      <c r="E30" s="156"/>
    </row>
    <row r="31" spans="1:5" s="4" customFormat="1" ht="14.25" customHeight="1">
      <c r="A31" s="244" t="s">
        <v>8</v>
      </c>
      <c r="B31" s="246" t="s">
        <v>158</v>
      </c>
      <c r="C31" s="305"/>
      <c r="D31" s="46"/>
      <c r="E31" s="156"/>
    </row>
    <row r="32" spans="1:5" s="4" customFormat="1" ht="13.5">
      <c r="A32" s="247" t="s">
        <v>9</v>
      </c>
      <c r="B32" s="245">
        <v>60</v>
      </c>
      <c r="C32" s="305"/>
      <c r="D32" s="46"/>
      <c r="E32" s="156"/>
    </row>
    <row r="33" spans="1:5" s="4" customFormat="1" ht="13.5">
      <c r="A33" s="247" t="s">
        <v>34</v>
      </c>
      <c r="B33" s="245">
        <v>3</v>
      </c>
      <c r="C33" s="305"/>
      <c r="D33" s="46"/>
      <c r="E33" s="156"/>
    </row>
    <row r="34" spans="1:5" s="4" customFormat="1" ht="13.5">
      <c r="A34" s="247" t="s">
        <v>35</v>
      </c>
      <c r="B34" s="245">
        <v>2</v>
      </c>
      <c r="C34" s="305"/>
      <c r="D34" s="46"/>
      <c r="E34" s="156"/>
    </row>
    <row r="35" spans="1:5" s="4" customFormat="1" ht="42">
      <c r="A35" s="247" t="s">
        <v>36</v>
      </c>
      <c r="B35" s="245">
        <v>1</v>
      </c>
      <c r="C35" s="305" t="s">
        <v>347</v>
      </c>
      <c r="D35" s="46">
        <v>1</v>
      </c>
      <c r="E35" s="156"/>
    </row>
    <row r="36" spans="1:5" s="4" customFormat="1" ht="27.75">
      <c r="A36" s="247" t="s">
        <v>11</v>
      </c>
      <c r="B36" s="245" t="s">
        <v>86</v>
      </c>
      <c r="C36" s="305"/>
      <c r="D36" s="46"/>
      <c r="E36" s="156"/>
    </row>
    <row r="37" spans="1:5" s="4" customFormat="1" ht="13.5">
      <c r="A37" s="362" t="s">
        <v>159</v>
      </c>
      <c r="B37" s="362"/>
      <c r="C37" s="69"/>
      <c r="D37" s="70"/>
      <c r="E37" s="156"/>
    </row>
    <row r="38" spans="1:5" s="4" customFormat="1" ht="14.25" customHeight="1">
      <c r="A38" s="363" t="s">
        <v>37</v>
      </c>
      <c r="B38" s="364"/>
      <c r="D38" s="46"/>
      <c r="E38" s="156"/>
    </row>
    <row r="39" spans="1:5" s="4" customFormat="1" ht="15" customHeight="1">
      <c r="A39" s="248" t="s">
        <v>8</v>
      </c>
      <c r="B39" s="246" t="s">
        <v>2</v>
      </c>
      <c r="C39" s="305"/>
      <c r="D39" s="318"/>
      <c r="E39" s="156"/>
    </row>
    <row r="40" spans="1:5" s="4" customFormat="1" ht="14.25" customHeight="1">
      <c r="A40" s="249" t="s">
        <v>9</v>
      </c>
      <c r="B40" s="245">
        <v>50</v>
      </c>
      <c r="C40" s="305"/>
      <c r="D40" s="46"/>
      <c r="E40" s="156"/>
    </row>
    <row r="41" spans="1:5" s="4" customFormat="1" ht="13.5">
      <c r="A41" s="249" t="s">
        <v>254</v>
      </c>
      <c r="B41" s="245">
        <v>40</v>
      </c>
      <c r="C41" s="305"/>
      <c r="D41" s="46"/>
      <c r="E41" s="156"/>
    </row>
    <row r="42" spans="1:5" s="4" customFormat="1" ht="13.5">
      <c r="A42" s="249" t="s">
        <v>278</v>
      </c>
      <c r="B42" s="245">
        <v>20</v>
      </c>
      <c r="C42" s="305"/>
      <c r="D42" s="46"/>
      <c r="E42" s="156"/>
    </row>
    <row r="43" spans="1:5" s="4" customFormat="1" ht="13.5">
      <c r="A43" s="249" t="s">
        <v>279</v>
      </c>
      <c r="B43" s="245">
        <v>10</v>
      </c>
      <c r="C43" s="305"/>
      <c r="D43" s="46"/>
      <c r="E43" s="156"/>
    </row>
    <row r="44" spans="1:5" s="4" customFormat="1" ht="13.5">
      <c r="A44" s="249" t="s">
        <v>280</v>
      </c>
      <c r="B44" s="245">
        <v>5</v>
      </c>
      <c r="C44" s="31" t="s">
        <v>348</v>
      </c>
      <c r="D44" s="46">
        <v>5</v>
      </c>
      <c r="E44" s="156"/>
    </row>
    <row r="45" spans="1:5" s="4" customFormat="1" ht="27.75">
      <c r="A45" s="249" t="s">
        <v>258</v>
      </c>
      <c r="B45" s="245" t="s">
        <v>86</v>
      </c>
      <c r="C45" s="305"/>
      <c r="D45" s="46"/>
      <c r="E45" s="156"/>
    </row>
    <row r="46" spans="1:5" s="4" customFormat="1" ht="24.75" customHeight="1">
      <c r="A46" s="351" t="s">
        <v>162</v>
      </c>
      <c r="B46" s="352"/>
      <c r="D46" s="46"/>
      <c r="E46" s="156"/>
    </row>
    <row r="47" spans="1:5" s="4" customFormat="1" ht="24.75" customHeight="1">
      <c r="A47" s="244" t="s">
        <v>8</v>
      </c>
      <c r="B47" s="246" t="s">
        <v>2</v>
      </c>
      <c r="C47" s="305"/>
      <c r="D47" s="46"/>
      <c r="E47" s="156"/>
    </row>
    <row r="48" spans="1:5" s="4" customFormat="1" ht="24.75" customHeight="1">
      <c r="A48" s="247" t="s">
        <v>9</v>
      </c>
      <c r="B48" s="245">
        <v>10</v>
      </c>
      <c r="C48" s="305"/>
      <c r="D48" s="46"/>
      <c r="E48" s="156"/>
    </row>
    <row r="49" spans="1:5" s="4" customFormat="1" ht="24.75" customHeight="1">
      <c r="A49" s="249" t="s">
        <v>281</v>
      </c>
      <c r="B49" s="245">
        <v>3</v>
      </c>
      <c r="C49" s="305"/>
      <c r="D49" s="46"/>
      <c r="E49" s="156"/>
    </row>
    <row r="50" spans="1:5" s="4" customFormat="1" ht="24.75" customHeight="1">
      <c r="A50" s="249" t="s">
        <v>282</v>
      </c>
      <c r="B50" s="245">
        <v>2</v>
      </c>
      <c r="C50" s="305"/>
      <c r="D50" s="46"/>
      <c r="E50" s="156"/>
    </row>
    <row r="51" spans="1:5" s="4" customFormat="1" ht="24.75" customHeight="1">
      <c r="A51" s="249" t="s">
        <v>283</v>
      </c>
      <c r="B51" s="245">
        <v>1</v>
      </c>
      <c r="C51" s="31" t="s">
        <v>349</v>
      </c>
      <c r="D51" s="46">
        <v>1</v>
      </c>
      <c r="E51" s="156"/>
    </row>
    <row r="52" spans="1:5" s="4" customFormat="1" ht="27.75">
      <c r="A52" s="249" t="s">
        <v>284</v>
      </c>
      <c r="B52" s="245" t="s">
        <v>86</v>
      </c>
      <c r="C52" s="305"/>
      <c r="D52" s="46"/>
      <c r="E52" s="156"/>
    </row>
    <row r="53" spans="1:5" s="4" customFormat="1" ht="13.5">
      <c r="A53" s="362" t="s">
        <v>160</v>
      </c>
      <c r="B53" s="362"/>
      <c r="C53" s="69"/>
      <c r="D53" s="70"/>
      <c r="E53" s="156"/>
    </row>
    <row r="54" spans="1:5" s="4" customFormat="1" ht="14.25" customHeight="1">
      <c r="A54" s="363" t="s">
        <v>161</v>
      </c>
      <c r="B54" s="364"/>
      <c r="D54" s="46"/>
      <c r="E54" s="156"/>
    </row>
    <row r="55" spans="1:5" s="4" customFormat="1" ht="13.5">
      <c r="A55" s="248" t="s">
        <v>8</v>
      </c>
      <c r="B55" s="246" t="s">
        <v>2</v>
      </c>
      <c r="C55" s="305"/>
      <c r="D55" s="46"/>
      <c r="E55" s="156"/>
    </row>
    <row r="56" spans="1:5" s="4" customFormat="1" ht="13.5">
      <c r="A56" s="249" t="s">
        <v>9</v>
      </c>
      <c r="B56" s="245">
        <v>50</v>
      </c>
      <c r="C56" s="305"/>
      <c r="D56" s="46"/>
      <c r="E56" s="156"/>
    </row>
    <row r="57" spans="1:5" s="4" customFormat="1" ht="13.5">
      <c r="A57" s="249" t="s">
        <v>10</v>
      </c>
      <c r="B57" s="245">
        <v>35</v>
      </c>
      <c r="C57" s="305"/>
      <c r="D57" s="46"/>
      <c r="E57" s="156"/>
    </row>
    <row r="58" spans="1:5" s="4" customFormat="1" ht="13.5">
      <c r="A58" s="249" t="s">
        <v>17</v>
      </c>
      <c r="B58" s="245">
        <v>15</v>
      </c>
      <c r="C58" s="305"/>
      <c r="D58" s="46"/>
      <c r="E58" s="156"/>
    </row>
    <row r="59" spans="1:5" s="4" customFormat="1" ht="13.5">
      <c r="A59" s="249" t="s">
        <v>36</v>
      </c>
      <c r="B59" s="245">
        <v>10</v>
      </c>
      <c r="C59" s="31" t="s">
        <v>350</v>
      </c>
      <c r="D59" s="46">
        <v>10</v>
      </c>
      <c r="E59" s="156"/>
    </row>
    <row r="60" spans="1:5" s="4" customFormat="1" ht="27.75">
      <c r="A60" s="249" t="s">
        <v>11</v>
      </c>
      <c r="B60" s="245" t="s">
        <v>86</v>
      </c>
      <c r="C60" s="305"/>
      <c r="D60" s="318"/>
      <c r="E60" s="156"/>
    </row>
    <row r="61" spans="1:5" s="4" customFormat="1" ht="14.25" customHeight="1">
      <c r="A61" s="351" t="s">
        <v>162</v>
      </c>
      <c r="B61" s="352"/>
      <c r="D61" s="46"/>
      <c r="E61" s="156"/>
    </row>
    <row r="62" spans="1:5" s="4" customFormat="1" ht="13.5">
      <c r="A62" s="244" t="s">
        <v>8</v>
      </c>
      <c r="B62" s="250" t="s">
        <v>2</v>
      </c>
      <c r="C62" s="305"/>
      <c r="D62" s="46"/>
      <c r="E62" s="156"/>
    </row>
    <row r="63" spans="1:5" s="4" customFormat="1" ht="13.5">
      <c r="A63" s="247" t="s">
        <v>9</v>
      </c>
      <c r="B63" s="245">
        <v>10</v>
      </c>
      <c r="C63" s="305"/>
      <c r="D63" s="46"/>
      <c r="E63" s="156"/>
    </row>
    <row r="64" spans="1:5" s="4" customFormat="1" ht="13.5">
      <c r="A64" s="249" t="s">
        <v>40</v>
      </c>
      <c r="B64" s="245">
        <v>3</v>
      </c>
      <c r="C64" s="305"/>
      <c r="D64" s="46"/>
      <c r="E64" s="156"/>
    </row>
    <row r="65" spans="1:5" s="4" customFormat="1" ht="13.5">
      <c r="A65" s="249" t="s">
        <v>41</v>
      </c>
      <c r="B65" s="245">
        <v>1</v>
      </c>
      <c r="C65" s="31" t="s">
        <v>351</v>
      </c>
      <c r="D65" s="46">
        <v>1</v>
      </c>
      <c r="E65" s="156"/>
    </row>
    <row r="66" spans="1:5" s="4" customFormat="1" ht="27.75">
      <c r="A66" s="249" t="s">
        <v>42</v>
      </c>
      <c r="B66" s="245" t="s">
        <v>86</v>
      </c>
      <c r="C66" s="305"/>
      <c r="D66" s="46"/>
      <c r="E66" s="156"/>
    </row>
    <row r="67" spans="1:5" s="4" customFormat="1" ht="13.5">
      <c r="A67" s="362" t="s">
        <v>163</v>
      </c>
      <c r="B67" s="362"/>
      <c r="C67" s="69"/>
      <c r="D67" s="70"/>
      <c r="E67" s="156"/>
    </row>
    <row r="68" spans="1:5" s="4" customFormat="1" ht="14.25" customHeight="1">
      <c r="A68" s="363" t="s">
        <v>164</v>
      </c>
      <c r="B68" s="364"/>
      <c r="D68" s="46"/>
      <c r="E68" s="156"/>
    </row>
    <row r="69" spans="1:5" s="4" customFormat="1" ht="13.5">
      <c r="A69" s="248" t="s">
        <v>8</v>
      </c>
      <c r="B69" s="246" t="s">
        <v>2</v>
      </c>
      <c r="C69" s="305"/>
      <c r="D69" s="46"/>
      <c r="E69" s="156"/>
    </row>
    <row r="70" spans="1:5" s="4" customFormat="1" ht="13.5">
      <c r="A70" s="249" t="s">
        <v>9</v>
      </c>
      <c r="B70" s="245">
        <v>25</v>
      </c>
      <c r="C70" s="305"/>
      <c r="D70" s="46"/>
      <c r="E70" s="156"/>
    </row>
    <row r="71" spans="1:5" s="4" customFormat="1" ht="13.5">
      <c r="A71" s="249" t="s">
        <v>10</v>
      </c>
      <c r="B71" s="245">
        <v>15</v>
      </c>
      <c r="C71" s="305"/>
      <c r="D71" s="46"/>
      <c r="E71" s="156"/>
    </row>
    <row r="72" spans="1:5" s="4" customFormat="1" ht="13.5">
      <c r="A72" s="249" t="s">
        <v>17</v>
      </c>
      <c r="B72" s="245">
        <v>10</v>
      </c>
      <c r="C72" s="305"/>
      <c r="D72" s="46"/>
      <c r="E72" s="156"/>
    </row>
    <row r="73" spans="1:5" s="4" customFormat="1" ht="13.5">
      <c r="A73" s="249" t="s">
        <v>36</v>
      </c>
      <c r="B73" s="245">
        <v>5</v>
      </c>
      <c r="C73" s="31" t="s">
        <v>350</v>
      </c>
      <c r="D73" s="46">
        <v>5</v>
      </c>
      <c r="E73" s="156"/>
    </row>
    <row r="74" spans="1:5" s="4" customFormat="1" ht="27.75">
      <c r="A74" s="249" t="s">
        <v>11</v>
      </c>
      <c r="B74" s="245" t="s">
        <v>86</v>
      </c>
      <c r="C74" s="305"/>
      <c r="D74" s="318"/>
      <c r="E74" s="156"/>
    </row>
    <row r="75" spans="1:5" s="4" customFormat="1" ht="14.25" customHeight="1">
      <c r="A75" s="351" t="s">
        <v>39</v>
      </c>
      <c r="B75" s="352"/>
      <c r="D75" s="46"/>
      <c r="E75" s="156"/>
    </row>
    <row r="76" spans="1:5" s="4" customFormat="1" ht="13.5">
      <c r="A76" s="244" t="s">
        <v>8</v>
      </c>
      <c r="B76" s="246" t="s">
        <v>2</v>
      </c>
      <c r="C76" s="305"/>
      <c r="D76" s="46"/>
      <c r="E76" s="156"/>
    </row>
    <row r="77" spans="1:5" s="4" customFormat="1" ht="13.5">
      <c r="A77" s="247" t="s">
        <v>9</v>
      </c>
      <c r="B77" s="245">
        <v>5</v>
      </c>
      <c r="C77" s="305"/>
      <c r="D77" s="46"/>
      <c r="E77" s="156"/>
    </row>
    <row r="78" spans="1:5" s="4" customFormat="1" ht="13.5">
      <c r="A78" s="249" t="s">
        <v>40</v>
      </c>
      <c r="B78" s="245">
        <v>3</v>
      </c>
      <c r="C78" s="305"/>
      <c r="D78" s="46"/>
      <c r="E78" s="156"/>
    </row>
    <row r="79" spans="1:5" s="4" customFormat="1" ht="13.5">
      <c r="A79" s="249" t="s">
        <v>41</v>
      </c>
      <c r="B79" s="245">
        <v>1</v>
      </c>
      <c r="C79" s="31" t="s">
        <v>351</v>
      </c>
      <c r="D79" s="46">
        <v>1</v>
      </c>
      <c r="E79" s="156"/>
    </row>
    <row r="80" spans="1:5" s="4" customFormat="1" ht="27.75">
      <c r="A80" s="249" t="s">
        <v>42</v>
      </c>
      <c r="B80" s="245" t="s">
        <v>86</v>
      </c>
      <c r="C80" s="305"/>
      <c r="D80" s="46"/>
      <c r="E80" s="156"/>
    </row>
    <row r="81" spans="1:5" s="4" customFormat="1" ht="42.75" customHeight="1">
      <c r="A81" s="362" t="s">
        <v>165</v>
      </c>
      <c r="B81" s="362"/>
      <c r="C81" s="69"/>
      <c r="D81" s="70"/>
      <c r="E81" s="156"/>
    </row>
    <row r="82" spans="1:5" s="4" customFormat="1" ht="14.25" customHeight="1">
      <c r="A82" s="363" t="s">
        <v>166</v>
      </c>
      <c r="B82" s="364"/>
      <c r="D82" s="46"/>
      <c r="E82" s="156"/>
    </row>
    <row r="83" spans="1:5" s="4" customFormat="1" ht="13.5">
      <c r="A83" s="248" t="s">
        <v>8</v>
      </c>
      <c r="B83" s="246" t="s">
        <v>2</v>
      </c>
      <c r="C83" s="305"/>
      <c r="D83" s="46"/>
      <c r="E83" s="156"/>
    </row>
    <row r="84" spans="1:5" s="4" customFormat="1" ht="13.5">
      <c r="A84" s="249" t="s">
        <v>9</v>
      </c>
      <c r="B84" s="245">
        <v>25</v>
      </c>
      <c r="C84" s="305"/>
      <c r="D84" s="46"/>
      <c r="E84" s="156"/>
    </row>
    <row r="85" spans="1:5" s="4" customFormat="1" ht="13.5">
      <c r="A85" s="249" t="s">
        <v>10</v>
      </c>
      <c r="B85" s="245">
        <v>15</v>
      </c>
      <c r="C85" s="305"/>
      <c r="D85" s="46"/>
      <c r="E85" s="156"/>
    </row>
    <row r="86" spans="1:5" s="4" customFormat="1" ht="13.5">
      <c r="A86" s="249" t="s">
        <v>17</v>
      </c>
      <c r="B86" s="245">
        <v>10</v>
      </c>
      <c r="C86" s="305"/>
      <c r="D86" s="46"/>
      <c r="E86" s="156"/>
    </row>
    <row r="87" spans="1:5" s="4" customFormat="1" ht="13.5">
      <c r="A87" s="249" t="s">
        <v>36</v>
      </c>
      <c r="B87" s="245">
        <v>5</v>
      </c>
      <c r="C87" s="31" t="s">
        <v>350</v>
      </c>
      <c r="D87" s="46">
        <v>5</v>
      </c>
      <c r="E87" s="156"/>
    </row>
    <row r="88" spans="1:5" s="4" customFormat="1" ht="27.75">
      <c r="A88" s="249" t="s">
        <v>11</v>
      </c>
      <c r="B88" s="245" t="s">
        <v>86</v>
      </c>
      <c r="C88" s="305"/>
      <c r="D88" s="318"/>
      <c r="E88" s="156"/>
    </row>
    <row r="89" spans="1:5" s="4" customFormat="1" ht="14.25" customHeight="1">
      <c r="A89" s="367" t="s">
        <v>43</v>
      </c>
      <c r="B89" s="364"/>
      <c r="D89" s="46"/>
      <c r="E89" s="156"/>
    </row>
    <row r="90" spans="1:5" s="4" customFormat="1" ht="13.5">
      <c r="A90" s="244" t="s">
        <v>8</v>
      </c>
      <c r="B90" s="246" t="s">
        <v>2</v>
      </c>
      <c r="C90" s="305"/>
      <c r="D90" s="46"/>
      <c r="E90" s="156"/>
    </row>
    <row r="91" spans="1:5" s="4" customFormat="1" ht="13.5">
      <c r="A91" s="247" t="s">
        <v>9</v>
      </c>
      <c r="B91" s="245">
        <v>5</v>
      </c>
      <c r="C91" s="305"/>
      <c r="D91" s="46"/>
      <c r="E91" s="156"/>
    </row>
    <row r="92" spans="1:5" s="4" customFormat="1" ht="13.5">
      <c r="A92" s="249" t="s">
        <v>40</v>
      </c>
      <c r="B92" s="245">
        <v>3</v>
      </c>
      <c r="C92" s="305"/>
      <c r="D92" s="46"/>
      <c r="E92" s="156"/>
    </row>
    <row r="93" spans="1:5" s="4" customFormat="1" ht="13.5">
      <c r="A93" s="249" t="s">
        <v>41</v>
      </c>
      <c r="B93" s="245">
        <v>1</v>
      </c>
      <c r="C93" s="31" t="s">
        <v>351</v>
      </c>
      <c r="D93" s="46">
        <v>1</v>
      </c>
      <c r="E93" s="156"/>
    </row>
    <row r="94" spans="1:5" s="4" customFormat="1" ht="27.75">
      <c r="A94" s="249" t="s">
        <v>42</v>
      </c>
      <c r="B94" s="245" t="s">
        <v>86</v>
      </c>
      <c r="C94" s="305"/>
      <c r="D94" s="46"/>
      <c r="E94" s="156"/>
    </row>
    <row r="95" spans="1:5" s="4" customFormat="1" ht="13.5">
      <c r="A95" s="362" t="s">
        <v>167</v>
      </c>
      <c r="B95" s="362"/>
      <c r="C95" s="69"/>
      <c r="D95" s="70"/>
      <c r="E95" s="156"/>
    </row>
    <row r="96" spans="1:5" s="4" customFormat="1" ht="14.25" customHeight="1">
      <c r="A96" s="363" t="s">
        <v>166</v>
      </c>
      <c r="B96" s="364"/>
      <c r="C96" s="306"/>
      <c r="D96" s="46"/>
      <c r="E96" s="156"/>
    </row>
    <row r="97" spans="1:5" s="4" customFormat="1" ht="13.5">
      <c r="A97" s="248" t="s">
        <v>8</v>
      </c>
      <c r="B97" s="246" t="s">
        <v>2</v>
      </c>
      <c r="C97" s="31"/>
      <c r="D97" s="46"/>
      <c r="E97" s="156"/>
    </row>
    <row r="98" spans="1:5" s="4" customFormat="1" ht="13.5">
      <c r="A98" s="249" t="s">
        <v>9</v>
      </c>
      <c r="B98" s="245">
        <v>25</v>
      </c>
      <c r="C98" s="31"/>
      <c r="D98" s="46"/>
      <c r="E98" s="156"/>
    </row>
    <row r="99" spans="1:5" s="4" customFormat="1" ht="13.5">
      <c r="A99" s="249" t="s">
        <v>10</v>
      </c>
      <c r="B99" s="245">
        <v>15</v>
      </c>
      <c r="C99" s="31"/>
      <c r="D99" s="46"/>
      <c r="E99" s="156"/>
    </row>
    <row r="100" spans="1:5" s="4" customFormat="1" ht="13.5">
      <c r="A100" s="249" t="s">
        <v>17</v>
      </c>
      <c r="B100" s="245">
        <v>10</v>
      </c>
      <c r="C100" s="31"/>
      <c r="D100" s="46"/>
      <c r="E100" s="156"/>
    </row>
    <row r="101" spans="1:5" s="4" customFormat="1" ht="13.5">
      <c r="A101" s="249" t="s">
        <v>36</v>
      </c>
      <c r="B101" s="245">
        <v>5</v>
      </c>
      <c r="C101" s="31" t="s">
        <v>350</v>
      </c>
      <c r="D101" s="46">
        <v>5</v>
      </c>
      <c r="E101" s="156"/>
    </row>
    <row r="102" spans="1:5" s="4" customFormat="1" ht="27.75">
      <c r="A102" s="249" t="s">
        <v>11</v>
      </c>
      <c r="B102" s="245" t="s">
        <v>86</v>
      </c>
      <c r="C102" s="31"/>
      <c r="D102" s="318"/>
      <c r="E102" s="156"/>
    </row>
    <row r="103" spans="1:5" s="4" customFormat="1" ht="14.25" customHeight="1">
      <c r="A103" s="367" t="s">
        <v>43</v>
      </c>
      <c r="B103" s="364"/>
      <c r="C103" s="306"/>
      <c r="D103" s="46"/>
      <c r="E103" s="156"/>
    </row>
    <row r="104" spans="1:5" s="4" customFormat="1" ht="13.5">
      <c r="A104" s="244" t="s">
        <v>8</v>
      </c>
      <c r="B104" s="246" t="s">
        <v>2</v>
      </c>
      <c r="C104" s="31"/>
      <c r="D104" s="46"/>
      <c r="E104" s="156"/>
    </row>
    <row r="105" spans="1:5" s="4" customFormat="1" ht="13.5">
      <c r="A105" s="247" t="s">
        <v>9</v>
      </c>
      <c r="B105" s="245">
        <v>5</v>
      </c>
      <c r="C105" s="31"/>
      <c r="D105" s="46"/>
      <c r="E105" s="156"/>
    </row>
    <row r="106" spans="1:5" s="4" customFormat="1" ht="13.5">
      <c r="A106" s="249" t="s">
        <v>40</v>
      </c>
      <c r="B106" s="245">
        <v>3</v>
      </c>
      <c r="C106" s="31"/>
      <c r="D106" s="46"/>
      <c r="E106" s="156"/>
    </row>
    <row r="107" spans="1:5" s="4" customFormat="1" ht="13.5">
      <c r="A107" s="249" t="s">
        <v>41</v>
      </c>
      <c r="B107" s="245">
        <v>1</v>
      </c>
      <c r="C107" s="31" t="s">
        <v>351</v>
      </c>
      <c r="D107" s="46">
        <v>1</v>
      </c>
      <c r="E107" s="156"/>
    </row>
    <row r="108" spans="1:5" s="4" customFormat="1" ht="27.75">
      <c r="A108" s="249" t="s">
        <v>42</v>
      </c>
      <c r="B108" s="245" t="s">
        <v>86</v>
      </c>
      <c r="C108" s="305"/>
      <c r="D108" s="46"/>
      <c r="E108" s="156"/>
    </row>
    <row r="109" spans="1:5" s="4" customFormat="1" ht="13.5">
      <c r="A109" s="362" t="s">
        <v>168</v>
      </c>
      <c r="B109" s="362"/>
      <c r="C109" s="69"/>
      <c r="D109" s="70"/>
      <c r="E109" s="156"/>
    </row>
    <row r="110" spans="1:5" s="4" customFormat="1" ht="14.25" customHeight="1">
      <c r="A110" s="363" t="s">
        <v>169</v>
      </c>
      <c r="B110" s="364"/>
      <c r="D110" s="319"/>
      <c r="E110" s="156"/>
    </row>
    <row r="111" spans="1:5" s="4" customFormat="1" ht="13.5">
      <c r="A111" s="248" t="s">
        <v>8</v>
      </c>
      <c r="B111" s="246" t="s">
        <v>2</v>
      </c>
      <c r="C111" s="307"/>
      <c r="D111" s="319"/>
      <c r="E111" s="156"/>
    </row>
    <row r="112" spans="1:5" s="4" customFormat="1" ht="13.5">
      <c r="A112" s="249" t="s">
        <v>9</v>
      </c>
      <c r="B112" s="245">
        <v>25</v>
      </c>
      <c r="C112" s="307"/>
      <c r="D112" s="46"/>
      <c r="E112" s="156"/>
    </row>
    <row r="113" spans="1:5" s="4" customFormat="1" ht="13.5">
      <c r="A113" s="249" t="s">
        <v>10</v>
      </c>
      <c r="B113" s="245">
        <v>15</v>
      </c>
      <c r="C113" s="307"/>
      <c r="D113" s="46"/>
      <c r="E113" s="156"/>
    </row>
    <row r="114" spans="1:5" s="4" customFormat="1" ht="13.5">
      <c r="A114" s="249" t="s">
        <v>17</v>
      </c>
      <c r="B114" s="245">
        <v>10</v>
      </c>
      <c r="C114" s="307"/>
      <c r="D114" s="46"/>
      <c r="E114" s="156"/>
    </row>
    <row r="115" spans="1:5" s="4" customFormat="1" ht="13.5">
      <c r="A115" s="249" t="s">
        <v>36</v>
      </c>
      <c r="B115" s="245">
        <v>5</v>
      </c>
      <c r="C115" s="71" t="s">
        <v>350</v>
      </c>
      <c r="D115" s="46">
        <v>5</v>
      </c>
      <c r="E115" s="156"/>
    </row>
    <row r="116" spans="1:5" s="251" customFormat="1" ht="27.75">
      <c r="A116" s="249" t="s">
        <v>11</v>
      </c>
      <c r="B116" s="245" t="s">
        <v>86</v>
      </c>
      <c r="C116" s="307"/>
      <c r="D116" s="318"/>
      <c r="E116" s="313"/>
    </row>
    <row r="117" spans="1:4" ht="15" customHeight="1">
      <c r="A117" s="367" t="s">
        <v>44</v>
      </c>
      <c r="B117" s="364"/>
      <c r="D117" s="46"/>
    </row>
    <row r="118" spans="1:4" ht="52.5" customHeight="1">
      <c r="A118" s="244" t="s">
        <v>8</v>
      </c>
      <c r="B118" s="246" t="s">
        <v>2</v>
      </c>
      <c r="C118" s="305"/>
      <c r="D118" s="46"/>
    </row>
    <row r="119" spans="1:4" ht="14.25">
      <c r="A119" s="247" t="s">
        <v>9</v>
      </c>
      <c r="B119" s="245">
        <v>5</v>
      </c>
      <c r="C119" s="305"/>
      <c r="D119" s="46"/>
    </row>
    <row r="120" spans="1:4" ht="14.25">
      <c r="A120" s="249" t="s">
        <v>40</v>
      </c>
      <c r="B120" s="245">
        <v>3</v>
      </c>
      <c r="C120" s="305"/>
      <c r="D120" s="46"/>
    </row>
    <row r="121" spans="1:5" s="130" customFormat="1" ht="13.5">
      <c r="A121" s="249" t="s">
        <v>41</v>
      </c>
      <c r="B121" s="245">
        <v>1</v>
      </c>
      <c r="C121" s="31" t="s">
        <v>351</v>
      </c>
      <c r="D121" s="46">
        <v>1</v>
      </c>
      <c r="E121" s="68"/>
    </row>
    <row r="122" spans="1:5" s="130" customFormat="1" ht="27.75">
      <c r="A122" s="249" t="s">
        <v>42</v>
      </c>
      <c r="B122" s="245" t="s">
        <v>86</v>
      </c>
      <c r="C122" s="305"/>
      <c r="D122" s="46"/>
      <c r="E122" s="68"/>
    </row>
    <row r="123" spans="1:5" s="131" customFormat="1" ht="14.25" customHeight="1">
      <c r="A123" s="252" t="s">
        <v>170</v>
      </c>
      <c r="B123" s="252"/>
      <c r="C123" s="44"/>
      <c r="D123" s="45">
        <f>SUM(D8:D122)</f>
        <v>42</v>
      </c>
      <c r="E123" s="314"/>
    </row>
    <row r="124" spans="1:4" s="68" customFormat="1" ht="14.25" customHeight="1">
      <c r="A124" s="253"/>
      <c r="B124" s="253"/>
      <c r="C124" s="132"/>
      <c r="D124" s="133"/>
    </row>
    <row r="125" spans="1:4" s="68" customFormat="1" ht="14.25" customHeight="1">
      <c r="A125" s="253"/>
      <c r="B125" s="253"/>
      <c r="C125" s="132"/>
      <c r="D125" s="133"/>
    </row>
    <row r="126" spans="1:5" s="130" customFormat="1" ht="33.75" customHeight="1">
      <c r="A126" s="341" t="s">
        <v>150</v>
      </c>
      <c r="B126" s="341"/>
      <c r="C126" s="341"/>
      <c r="D126" s="341"/>
      <c r="E126" s="68"/>
    </row>
    <row r="127" spans="1:5" s="130" customFormat="1" ht="14.25">
      <c r="A127" s="128"/>
      <c r="B127" s="128"/>
      <c r="C127" s="128"/>
      <c r="D127" s="128"/>
      <c r="E127" s="68"/>
    </row>
    <row r="128" spans="1:5" s="130" customFormat="1" ht="24.75" customHeight="1">
      <c r="A128" s="128"/>
      <c r="B128" s="128"/>
      <c r="C128" s="128"/>
      <c r="D128" s="128"/>
      <c r="E128" s="68"/>
    </row>
    <row r="129" spans="1:5" s="130" customFormat="1" ht="31.5" customHeight="1">
      <c r="A129" s="365"/>
      <c r="B129" s="366"/>
      <c r="C129" s="347" t="s">
        <v>142</v>
      </c>
      <c r="D129" s="348"/>
      <c r="E129" s="68"/>
    </row>
    <row r="130" spans="1:5" s="130" customFormat="1" ht="18">
      <c r="A130" s="35" t="s">
        <v>51</v>
      </c>
      <c r="B130" s="36"/>
      <c r="C130" s="242" t="s">
        <v>360</v>
      </c>
      <c r="D130" s="162" t="s">
        <v>2</v>
      </c>
      <c r="E130" s="68"/>
    </row>
    <row r="131" spans="1:5" s="130" customFormat="1" ht="15" customHeight="1">
      <c r="A131" s="110" t="s">
        <v>7</v>
      </c>
      <c r="B131" s="254"/>
      <c r="C131" s="333" t="s">
        <v>352</v>
      </c>
      <c r="D131" s="51"/>
      <c r="E131" s="68"/>
    </row>
    <row r="132" spans="1:5" s="130" customFormat="1" ht="15" customHeight="1">
      <c r="A132" s="255" t="s">
        <v>52</v>
      </c>
      <c r="B132" s="295">
        <v>150</v>
      </c>
      <c r="C132" s="334"/>
      <c r="D132" s="51"/>
      <c r="E132" s="68"/>
    </row>
    <row r="133" spans="1:5" s="130" customFormat="1" ht="13.5">
      <c r="A133" s="255" t="s">
        <v>53</v>
      </c>
      <c r="B133" s="295">
        <v>150</v>
      </c>
      <c r="C133" s="334"/>
      <c r="D133" s="51"/>
      <c r="E133" s="68"/>
    </row>
    <row r="134" spans="1:5" s="130" customFormat="1" ht="13.5">
      <c r="A134" s="257" t="s">
        <v>54</v>
      </c>
      <c r="B134" s="298">
        <f>SUM(B132:B133)</f>
        <v>300</v>
      </c>
      <c r="C134" s="334"/>
      <c r="D134" s="51"/>
      <c r="E134" s="68"/>
    </row>
    <row r="135" spans="1:5" s="130" customFormat="1" ht="13.5">
      <c r="A135" s="370" t="s">
        <v>55</v>
      </c>
      <c r="B135" s="371"/>
      <c r="C135" s="335"/>
      <c r="D135" s="51"/>
      <c r="E135" s="68"/>
    </row>
    <row r="136" spans="1:5" s="130" customFormat="1" ht="45" customHeight="1">
      <c r="A136" s="342" t="s">
        <v>173</v>
      </c>
      <c r="B136" s="343"/>
      <c r="C136" s="37"/>
      <c r="D136" s="37"/>
      <c r="E136" s="68"/>
    </row>
    <row r="137" spans="1:5" s="130" customFormat="1" ht="27.75">
      <c r="A137" s="110" t="s">
        <v>56</v>
      </c>
      <c r="B137" s="258"/>
      <c r="D137" s="134"/>
      <c r="E137" s="68"/>
    </row>
    <row r="138" spans="1:5" s="130" customFormat="1" ht="13.5">
      <c r="A138" s="257" t="s">
        <v>8</v>
      </c>
      <c r="B138" s="298" t="s">
        <v>2</v>
      </c>
      <c r="C138" s="308"/>
      <c r="D138" s="134"/>
      <c r="E138" s="68"/>
    </row>
    <row r="139" spans="1:5" s="130" customFormat="1" ht="15" customHeight="1">
      <c r="A139" s="164" t="s">
        <v>9</v>
      </c>
      <c r="B139" s="295">
        <v>120</v>
      </c>
      <c r="C139" s="308"/>
      <c r="D139" s="106"/>
      <c r="E139" s="68"/>
    </row>
    <row r="140" spans="1:5" s="130" customFormat="1" ht="15" customHeight="1">
      <c r="A140" s="164" t="s">
        <v>10</v>
      </c>
      <c r="B140" s="295">
        <v>100</v>
      </c>
      <c r="C140" s="308"/>
      <c r="D140" s="106"/>
      <c r="E140" s="68"/>
    </row>
    <row r="141" spans="1:5" s="130" customFormat="1" ht="13.5">
      <c r="A141" s="164" t="s">
        <v>35</v>
      </c>
      <c r="B141" s="295">
        <v>80</v>
      </c>
      <c r="C141" s="308"/>
      <c r="D141" s="106"/>
      <c r="E141" s="68"/>
    </row>
    <row r="142" spans="1:5" s="130" customFormat="1" ht="13.5">
      <c r="A142" s="164" t="s">
        <v>32</v>
      </c>
      <c r="B142" s="295">
        <v>60</v>
      </c>
      <c r="C142" s="308"/>
      <c r="D142" s="106"/>
      <c r="E142" s="68"/>
    </row>
    <row r="143" spans="1:5" s="130" customFormat="1" ht="13.5">
      <c r="A143" s="164" t="s">
        <v>57</v>
      </c>
      <c r="B143" s="295">
        <v>30</v>
      </c>
      <c r="C143" s="134" t="s">
        <v>353</v>
      </c>
      <c r="D143" s="106">
        <v>30</v>
      </c>
      <c r="E143" s="68"/>
    </row>
    <row r="144" spans="1:5" s="130" customFormat="1" ht="27.75">
      <c r="A144" s="164" t="s">
        <v>38</v>
      </c>
      <c r="B144" s="256" t="s">
        <v>86</v>
      </c>
      <c r="C144" s="134"/>
      <c r="D144" s="106"/>
      <c r="E144" s="68"/>
    </row>
    <row r="145" spans="1:5" s="130" customFormat="1" ht="15" customHeight="1">
      <c r="A145" s="110" t="s">
        <v>58</v>
      </c>
      <c r="B145" s="258"/>
      <c r="C145" s="135"/>
      <c r="D145" s="106"/>
      <c r="E145" s="68"/>
    </row>
    <row r="146" spans="1:5" s="130" customFormat="1" ht="15" customHeight="1">
      <c r="A146" s="257" t="s">
        <v>8</v>
      </c>
      <c r="B146" s="298" t="s">
        <v>2</v>
      </c>
      <c r="C146" s="31"/>
      <c r="D146" s="106"/>
      <c r="E146" s="68"/>
    </row>
    <row r="147" spans="1:5" s="130" customFormat="1" ht="15" customHeight="1">
      <c r="A147" s="255" t="s">
        <v>9</v>
      </c>
      <c r="B147" s="295">
        <v>30</v>
      </c>
      <c r="C147" s="31"/>
      <c r="D147" s="106"/>
      <c r="E147" s="68"/>
    </row>
    <row r="148" spans="1:5" s="130" customFormat="1" ht="15" customHeight="1">
      <c r="A148" s="255" t="s">
        <v>59</v>
      </c>
      <c r="B148" s="295">
        <v>20</v>
      </c>
      <c r="C148" s="31"/>
      <c r="D148" s="106"/>
      <c r="E148" s="68"/>
    </row>
    <row r="149" spans="1:5" s="130" customFormat="1" ht="14.25" customHeight="1">
      <c r="A149" s="255" t="s">
        <v>60</v>
      </c>
      <c r="B149" s="295">
        <v>10</v>
      </c>
      <c r="C149" s="31" t="s">
        <v>351</v>
      </c>
      <c r="D149" s="106">
        <v>10</v>
      </c>
      <c r="E149" s="68"/>
    </row>
    <row r="150" spans="1:5" s="130" customFormat="1" ht="27.75">
      <c r="A150" s="255" t="s">
        <v>42</v>
      </c>
      <c r="B150" s="256" t="s">
        <v>86</v>
      </c>
      <c r="C150" s="305"/>
      <c r="D150" s="134"/>
      <c r="E150" s="68"/>
    </row>
    <row r="151" spans="1:5" s="130" customFormat="1" ht="45" customHeight="1">
      <c r="A151" s="342" t="s">
        <v>174</v>
      </c>
      <c r="B151" s="343"/>
      <c r="C151" s="37"/>
      <c r="D151" s="37"/>
      <c r="E151" s="68"/>
    </row>
    <row r="152" spans="1:5" s="130" customFormat="1" ht="27.75">
      <c r="A152" s="110" t="s">
        <v>61</v>
      </c>
      <c r="B152" s="258"/>
      <c r="D152" s="134"/>
      <c r="E152" s="68"/>
    </row>
    <row r="153" spans="1:5" s="130" customFormat="1" ht="13.5">
      <c r="A153" s="257" t="s">
        <v>8</v>
      </c>
      <c r="B153" s="298" t="s">
        <v>2</v>
      </c>
      <c r="C153" s="308"/>
      <c r="D153" s="134"/>
      <c r="E153" s="68"/>
    </row>
    <row r="154" spans="1:5" s="130" customFormat="1" ht="15" customHeight="1">
      <c r="A154" s="164" t="s">
        <v>9</v>
      </c>
      <c r="B154" s="295">
        <v>120</v>
      </c>
      <c r="C154" s="308"/>
      <c r="D154" s="106"/>
      <c r="E154" s="68"/>
    </row>
    <row r="155" spans="1:5" s="130" customFormat="1" ht="15" customHeight="1">
      <c r="A155" s="164" t="s">
        <v>10</v>
      </c>
      <c r="B155" s="295">
        <v>100</v>
      </c>
      <c r="C155" s="134"/>
      <c r="D155" s="106"/>
      <c r="E155" s="68"/>
    </row>
    <row r="156" spans="1:5" s="130" customFormat="1" ht="14.25" customHeight="1">
      <c r="A156" s="164" t="s">
        <v>35</v>
      </c>
      <c r="B156" s="295">
        <v>80</v>
      </c>
      <c r="C156" s="134"/>
      <c r="D156" s="106"/>
      <c r="E156" s="68"/>
    </row>
    <row r="157" spans="1:5" s="130" customFormat="1" ht="13.5">
      <c r="A157" s="164" t="s">
        <v>32</v>
      </c>
      <c r="B157" s="295">
        <v>60</v>
      </c>
      <c r="C157" s="134"/>
      <c r="D157" s="106"/>
      <c r="E157" s="68"/>
    </row>
    <row r="158" spans="1:5" s="130" customFormat="1" ht="13.5">
      <c r="A158" s="164" t="s">
        <v>57</v>
      </c>
      <c r="B158" s="295">
        <v>30</v>
      </c>
      <c r="C158" s="134" t="s">
        <v>353</v>
      </c>
      <c r="D158" s="106">
        <v>30</v>
      </c>
      <c r="E158" s="68"/>
    </row>
    <row r="159" spans="1:5" s="130" customFormat="1" ht="27.75">
      <c r="A159" s="164" t="s">
        <v>38</v>
      </c>
      <c r="B159" s="256" t="s">
        <v>86</v>
      </c>
      <c r="C159" s="134"/>
      <c r="D159" s="106"/>
      <c r="E159" s="68"/>
    </row>
    <row r="160" spans="1:5" s="251" customFormat="1" ht="18">
      <c r="A160" s="372" t="s">
        <v>62</v>
      </c>
      <c r="B160" s="372"/>
      <c r="C160" s="309"/>
      <c r="D160" s="106"/>
      <c r="E160" s="313"/>
    </row>
    <row r="161" spans="1:5" s="130" customFormat="1" ht="13.5">
      <c r="A161" s="257" t="s">
        <v>8</v>
      </c>
      <c r="B161" s="298" t="s">
        <v>2</v>
      </c>
      <c r="C161" s="31"/>
      <c r="D161" s="106"/>
      <c r="E161" s="68"/>
    </row>
    <row r="162" spans="1:5" s="130" customFormat="1" ht="15" customHeight="1">
      <c r="A162" s="255" t="s">
        <v>9</v>
      </c>
      <c r="B162" s="295">
        <v>30</v>
      </c>
      <c r="C162" s="31"/>
      <c r="D162" s="106"/>
      <c r="E162" s="68"/>
    </row>
    <row r="163" spans="1:4" ht="14.25">
      <c r="A163" s="255" t="s">
        <v>59</v>
      </c>
      <c r="B163" s="295">
        <v>20</v>
      </c>
      <c r="C163" s="31"/>
      <c r="D163" s="106"/>
    </row>
    <row r="164" spans="1:4" ht="17.25" customHeight="1">
      <c r="A164" s="255" t="s">
        <v>60</v>
      </c>
      <c r="B164" s="295">
        <v>10</v>
      </c>
      <c r="C164" s="31" t="s">
        <v>351</v>
      </c>
      <c r="D164" s="106">
        <v>10</v>
      </c>
    </row>
    <row r="165" spans="1:5" s="130" customFormat="1" ht="27.75">
      <c r="A165" s="255" t="s">
        <v>42</v>
      </c>
      <c r="B165" s="295" t="s">
        <v>86</v>
      </c>
      <c r="C165" s="305"/>
      <c r="D165" s="134"/>
      <c r="E165" s="68"/>
    </row>
    <row r="166" spans="1:5" s="130" customFormat="1" ht="22.5" customHeight="1">
      <c r="A166" s="259" t="s">
        <v>143</v>
      </c>
      <c r="B166" s="260"/>
      <c r="C166" s="44"/>
      <c r="D166" s="45">
        <f>SUM(D131:D165)</f>
        <v>80</v>
      </c>
      <c r="E166" s="68"/>
    </row>
    <row r="167" spans="2:5" s="130" customFormat="1" ht="17.25" customHeight="1">
      <c r="B167" s="135"/>
      <c r="E167" s="68"/>
    </row>
    <row r="168" spans="2:5" s="130" customFormat="1" ht="17.25" customHeight="1">
      <c r="B168" s="135"/>
      <c r="E168" s="68"/>
    </row>
    <row r="169" spans="1:5" s="130" customFormat="1" ht="45" customHeight="1">
      <c r="A169" s="341" t="s">
        <v>151</v>
      </c>
      <c r="B169" s="341"/>
      <c r="C169" s="341"/>
      <c r="D169" s="341"/>
      <c r="E169" s="68"/>
    </row>
    <row r="170" spans="1:5" s="130" customFormat="1" ht="15" customHeight="1">
      <c r="A170" s="206"/>
      <c r="B170" s="206"/>
      <c r="C170" s="206"/>
      <c r="D170" s="206"/>
      <c r="E170" s="68"/>
    </row>
    <row r="171" spans="1:5" s="130" customFormat="1" ht="15" customHeight="1">
      <c r="A171" s="368"/>
      <c r="B171" s="369"/>
      <c r="C171" s="347" t="s">
        <v>142</v>
      </c>
      <c r="D171" s="348"/>
      <c r="E171" s="68"/>
    </row>
    <row r="172" spans="1:5" s="130" customFormat="1" ht="18">
      <c r="A172" s="163" t="s">
        <v>65</v>
      </c>
      <c r="B172" s="38"/>
      <c r="C172" s="242" t="s">
        <v>360</v>
      </c>
      <c r="D172" s="162" t="s">
        <v>2</v>
      </c>
      <c r="E172" s="68"/>
    </row>
    <row r="173" spans="1:5" s="130" customFormat="1" ht="13.5">
      <c r="A173" s="110" t="s">
        <v>7</v>
      </c>
      <c r="B173" s="74" t="s">
        <v>175</v>
      </c>
      <c r="C173" s="134"/>
      <c r="D173" s="134"/>
      <c r="E173" s="68"/>
    </row>
    <row r="174" spans="1:5" s="130" customFormat="1" ht="14.25" customHeight="1">
      <c r="A174" s="361" t="s">
        <v>176</v>
      </c>
      <c r="B174" s="361"/>
      <c r="C174" s="37"/>
      <c r="D174" s="37"/>
      <c r="E174" s="68"/>
    </row>
    <row r="175" spans="1:5" s="130" customFormat="1" ht="14.25" customHeight="1">
      <c r="A175" s="346" t="s">
        <v>177</v>
      </c>
      <c r="B175" s="346"/>
      <c r="C175" s="135"/>
      <c r="D175" s="134"/>
      <c r="E175" s="68"/>
    </row>
    <row r="176" spans="1:5" s="130" customFormat="1" ht="14.25" customHeight="1">
      <c r="A176" s="257" t="s">
        <v>8</v>
      </c>
      <c r="B176" s="298" t="s">
        <v>2</v>
      </c>
      <c r="C176" s="134"/>
      <c r="D176" s="134"/>
      <c r="E176" s="68"/>
    </row>
    <row r="177" spans="1:5" s="130" customFormat="1" ht="13.5">
      <c r="A177" s="255" t="s">
        <v>9</v>
      </c>
      <c r="B177" s="299">
        <v>120</v>
      </c>
      <c r="C177" s="134"/>
      <c r="D177" s="106"/>
      <c r="E177" s="68"/>
    </row>
    <row r="178" spans="1:5" s="130" customFormat="1" ht="15" customHeight="1">
      <c r="A178" s="255" t="s">
        <v>10</v>
      </c>
      <c r="B178" s="299">
        <v>100</v>
      </c>
      <c r="C178" s="134"/>
      <c r="D178" s="134"/>
      <c r="E178" s="68"/>
    </row>
    <row r="179" spans="1:5" s="130" customFormat="1" ht="15" customHeight="1">
      <c r="A179" s="255" t="s">
        <v>35</v>
      </c>
      <c r="B179" s="299">
        <v>80</v>
      </c>
      <c r="C179" s="134"/>
      <c r="D179" s="106"/>
      <c r="E179" s="68"/>
    </row>
    <row r="180" spans="1:5" s="130" customFormat="1" ht="15" customHeight="1">
      <c r="A180" s="255" t="s">
        <v>32</v>
      </c>
      <c r="B180" s="299">
        <v>60</v>
      </c>
      <c r="C180" s="134"/>
      <c r="D180" s="106"/>
      <c r="E180" s="68"/>
    </row>
    <row r="181" spans="1:5" s="130" customFormat="1" ht="13.5">
      <c r="A181" s="255" t="s">
        <v>57</v>
      </c>
      <c r="B181" s="299">
        <v>40</v>
      </c>
      <c r="C181" s="134"/>
      <c r="D181" s="106"/>
      <c r="E181" s="68"/>
    </row>
    <row r="182" spans="1:5" s="130" customFormat="1" ht="13.5">
      <c r="A182" s="255" t="s">
        <v>66</v>
      </c>
      <c r="B182" s="295">
        <v>30</v>
      </c>
      <c r="C182" s="134" t="s">
        <v>354</v>
      </c>
      <c r="D182" s="106">
        <v>30</v>
      </c>
      <c r="E182" s="68"/>
    </row>
    <row r="183" spans="1:5" s="130" customFormat="1" ht="27.75">
      <c r="A183" s="255" t="s">
        <v>67</v>
      </c>
      <c r="B183" s="295" t="s">
        <v>86</v>
      </c>
      <c r="C183" s="134"/>
      <c r="D183" s="106"/>
      <c r="E183" s="68"/>
    </row>
    <row r="184" spans="1:5" s="130" customFormat="1" ht="15" customHeight="1">
      <c r="A184" s="346" t="s">
        <v>68</v>
      </c>
      <c r="B184" s="346"/>
      <c r="C184" s="135"/>
      <c r="D184" s="106"/>
      <c r="E184" s="68"/>
    </row>
    <row r="185" spans="1:5" s="130" customFormat="1" ht="13.5">
      <c r="A185" s="257" t="s">
        <v>8</v>
      </c>
      <c r="B185" s="298" t="s">
        <v>2</v>
      </c>
      <c r="C185" s="31"/>
      <c r="D185" s="106"/>
      <c r="E185" s="68"/>
    </row>
    <row r="186" spans="1:5" s="130" customFormat="1" ht="13.5">
      <c r="A186" s="255" t="s">
        <v>9</v>
      </c>
      <c r="B186" s="295">
        <v>30</v>
      </c>
      <c r="C186" s="31"/>
      <c r="D186" s="106"/>
      <c r="E186" s="68"/>
    </row>
    <row r="187" spans="1:5" s="130" customFormat="1" ht="13.5">
      <c r="A187" s="255" t="s">
        <v>69</v>
      </c>
      <c r="B187" s="295">
        <v>20</v>
      </c>
      <c r="C187" s="31"/>
      <c r="D187" s="106"/>
      <c r="E187" s="68"/>
    </row>
    <row r="188" spans="1:5" s="130" customFormat="1" ht="13.5">
      <c r="A188" s="255" t="s">
        <v>60</v>
      </c>
      <c r="B188" s="295">
        <v>10</v>
      </c>
      <c r="C188" s="31"/>
      <c r="D188" s="106"/>
      <c r="E188" s="68"/>
    </row>
    <row r="189" spans="1:5" s="130" customFormat="1" ht="13.5">
      <c r="A189" s="255" t="s">
        <v>70</v>
      </c>
      <c r="B189" s="295">
        <v>5</v>
      </c>
      <c r="C189" s="31"/>
      <c r="D189" s="106"/>
      <c r="E189" s="68"/>
    </row>
    <row r="190" spans="1:5" s="130" customFormat="1" ht="15" customHeight="1">
      <c r="A190" s="255" t="s">
        <v>71</v>
      </c>
      <c r="B190" s="295">
        <v>2</v>
      </c>
      <c r="C190" s="31" t="s">
        <v>355</v>
      </c>
      <c r="D190" s="106">
        <v>2</v>
      </c>
      <c r="E190" s="68"/>
    </row>
    <row r="191" spans="1:5" s="130" customFormat="1" ht="27.75">
      <c r="A191" s="255" t="s">
        <v>72</v>
      </c>
      <c r="B191" s="295" t="s">
        <v>86</v>
      </c>
      <c r="C191" s="31"/>
      <c r="D191" s="106"/>
      <c r="E191" s="68"/>
    </row>
    <row r="192" spans="1:5" s="130" customFormat="1" ht="15" customHeight="1">
      <c r="A192" s="342" t="s">
        <v>178</v>
      </c>
      <c r="B192" s="343"/>
      <c r="C192" s="37"/>
      <c r="D192" s="52"/>
      <c r="E192" s="68"/>
    </row>
    <row r="193" spans="1:5" s="130" customFormat="1" ht="15" customHeight="1">
      <c r="A193" s="355" t="s">
        <v>179</v>
      </c>
      <c r="B193" s="356"/>
      <c r="D193" s="106"/>
      <c r="E193" s="68"/>
    </row>
    <row r="194" spans="1:5" s="130" customFormat="1" ht="13.5">
      <c r="A194" s="257" t="s">
        <v>8</v>
      </c>
      <c r="B194" s="298" t="s">
        <v>2</v>
      </c>
      <c r="C194" s="134"/>
      <c r="D194" s="106"/>
      <c r="E194" s="68"/>
    </row>
    <row r="195" spans="1:5" s="130" customFormat="1" ht="13.5">
      <c r="A195" s="255" t="s">
        <v>9</v>
      </c>
      <c r="B195" s="295">
        <v>120</v>
      </c>
      <c r="C195" s="134"/>
      <c r="D195" s="106"/>
      <c r="E195" s="68"/>
    </row>
    <row r="196" spans="1:5" s="130" customFormat="1" ht="13.5">
      <c r="A196" s="255" t="s">
        <v>10</v>
      </c>
      <c r="B196" s="295">
        <v>100</v>
      </c>
      <c r="C196" s="134"/>
      <c r="D196" s="134"/>
      <c r="E196" s="68"/>
    </row>
    <row r="197" spans="1:5" s="130" customFormat="1" ht="13.5">
      <c r="A197" s="255" t="s">
        <v>35</v>
      </c>
      <c r="B197" s="295">
        <v>80</v>
      </c>
      <c r="C197" s="134"/>
      <c r="D197" s="106"/>
      <c r="E197" s="68"/>
    </row>
    <row r="198" spans="1:5" s="130" customFormat="1" ht="14.25" customHeight="1">
      <c r="A198" s="255" t="s">
        <v>32</v>
      </c>
      <c r="B198" s="295">
        <v>60</v>
      </c>
      <c r="C198" s="134"/>
      <c r="D198" s="106"/>
      <c r="E198" s="68"/>
    </row>
    <row r="199" spans="1:5" s="130" customFormat="1" ht="13.5">
      <c r="A199" s="255" t="s">
        <v>57</v>
      </c>
      <c r="B199" s="295">
        <v>40</v>
      </c>
      <c r="C199" s="134"/>
      <c r="D199" s="106"/>
      <c r="E199" s="68"/>
    </row>
    <row r="200" spans="1:5" s="130" customFormat="1" ht="13.5">
      <c r="A200" s="255" t="s">
        <v>66</v>
      </c>
      <c r="B200" s="295">
        <v>30</v>
      </c>
      <c r="C200" s="134" t="s">
        <v>354</v>
      </c>
      <c r="D200" s="106">
        <v>30</v>
      </c>
      <c r="E200" s="68"/>
    </row>
    <row r="201" spans="1:5" s="130" customFormat="1" ht="27.75">
      <c r="A201" s="255" t="s">
        <v>67</v>
      </c>
      <c r="B201" s="295" t="s">
        <v>86</v>
      </c>
      <c r="C201" s="134"/>
      <c r="D201" s="106"/>
      <c r="E201" s="68"/>
    </row>
    <row r="202" spans="1:5" s="130" customFormat="1" ht="15" customHeight="1">
      <c r="A202" s="355" t="s">
        <v>73</v>
      </c>
      <c r="B202" s="356"/>
      <c r="D202" s="106"/>
      <c r="E202" s="68"/>
    </row>
    <row r="203" spans="1:5" s="130" customFormat="1" ht="13.5">
      <c r="A203" s="257" t="s">
        <v>8</v>
      </c>
      <c r="B203" s="298" t="s">
        <v>2</v>
      </c>
      <c r="C203" s="31"/>
      <c r="D203" s="106"/>
      <c r="E203" s="68"/>
    </row>
    <row r="204" spans="1:5" s="251" customFormat="1" ht="18.75" customHeight="1">
      <c r="A204" s="255" t="s">
        <v>9</v>
      </c>
      <c r="B204" s="295">
        <v>30</v>
      </c>
      <c r="C204" s="31"/>
      <c r="D204" s="106"/>
      <c r="E204" s="313"/>
    </row>
    <row r="205" spans="1:5" s="130" customFormat="1" ht="14.25" customHeight="1">
      <c r="A205" s="255" t="s">
        <v>69</v>
      </c>
      <c r="B205" s="295">
        <v>20</v>
      </c>
      <c r="C205" s="31"/>
      <c r="D205" s="106"/>
      <c r="E205" s="68"/>
    </row>
    <row r="206" spans="1:4" ht="14.25">
      <c r="A206" s="255" t="s">
        <v>60</v>
      </c>
      <c r="B206" s="295">
        <v>10</v>
      </c>
      <c r="C206" s="31"/>
      <c r="D206" s="106"/>
    </row>
    <row r="207" spans="1:4" ht="14.25">
      <c r="A207" s="255" t="s">
        <v>70</v>
      </c>
      <c r="B207" s="295">
        <v>5</v>
      </c>
      <c r="C207" s="31"/>
      <c r="D207" s="134"/>
    </row>
    <row r="208" spans="1:5" s="261" customFormat="1" ht="14.25">
      <c r="A208" s="255" t="s">
        <v>71</v>
      </c>
      <c r="B208" s="295">
        <v>2</v>
      </c>
      <c r="C208" s="31" t="s">
        <v>355</v>
      </c>
      <c r="D208" s="106">
        <v>2</v>
      </c>
      <c r="E208" s="315"/>
    </row>
    <row r="209" spans="1:5" s="261" customFormat="1" ht="27.75">
      <c r="A209" s="255" t="s">
        <v>72</v>
      </c>
      <c r="B209" s="295" t="s">
        <v>86</v>
      </c>
      <c r="C209" s="31"/>
      <c r="D209" s="134"/>
      <c r="E209" s="315"/>
    </row>
    <row r="210" spans="1:4" ht="18">
      <c r="A210" s="259" t="s">
        <v>144</v>
      </c>
      <c r="B210" s="262"/>
      <c r="C210" s="44"/>
      <c r="D210" s="45">
        <f>SUM(D173:D209)</f>
        <v>64</v>
      </c>
    </row>
    <row r="211" spans="1:4" ht="18.75" customHeight="1">
      <c r="A211" s="130"/>
      <c r="B211" s="135"/>
      <c r="C211" s="130"/>
      <c r="D211" s="130"/>
    </row>
    <row r="212" spans="1:4" ht="47.25" customHeight="1">
      <c r="A212" s="341" t="s">
        <v>228</v>
      </c>
      <c r="B212" s="341"/>
      <c r="C212" s="341"/>
      <c r="D212" s="341"/>
    </row>
    <row r="213" spans="1:5" s="130" customFormat="1" ht="18">
      <c r="A213" s="163" t="s">
        <v>3</v>
      </c>
      <c r="B213" s="38"/>
      <c r="C213" s="242" t="s">
        <v>360</v>
      </c>
      <c r="D213" s="162" t="s">
        <v>2</v>
      </c>
      <c r="E213" s="68"/>
    </row>
    <row r="214" spans="1:5" s="130" customFormat="1" ht="15" customHeight="1">
      <c r="A214" s="263" t="s">
        <v>214</v>
      </c>
      <c r="B214" s="264"/>
      <c r="C214" s="265"/>
      <c r="D214" s="265"/>
      <c r="E214" s="68"/>
    </row>
    <row r="215" spans="1:5" s="130" customFormat="1" ht="27.75" customHeight="1">
      <c r="A215" s="108" t="s">
        <v>215</v>
      </c>
      <c r="B215" s="266"/>
      <c r="C215" s="267"/>
      <c r="D215" s="267"/>
      <c r="E215" s="68"/>
    </row>
    <row r="216" spans="1:5" s="130" customFormat="1" ht="14.25">
      <c r="A216" s="268" t="s">
        <v>7</v>
      </c>
      <c r="B216" s="264"/>
      <c r="C216" s="265"/>
      <c r="D216" s="265"/>
      <c r="E216" s="68"/>
    </row>
    <row r="217" spans="1:5" s="130" customFormat="1" ht="13.5">
      <c r="A217" s="269" t="s">
        <v>216</v>
      </c>
      <c r="B217" s="296">
        <v>150</v>
      </c>
      <c r="C217" s="271"/>
      <c r="D217" s="271"/>
      <c r="E217" s="68"/>
    </row>
    <row r="218" spans="1:5" s="130" customFormat="1" ht="13.5">
      <c r="A218" s="257" t="s">
        <v>217</v>
      </c>
      <c r="B218" s="296">
        <v>150</v>
      </c>
      <c r="C218" s="271"/>
      <c r="D218" s="271"/>
      <c r="E218" s="68"/>
    </row>
    <row r="219" spans="1:5" s="130" customFormat="1" ht="13.5">
      <c r="A219" s="257" t="s">
        <v>23</v>
      </c>
      <c r="B219" s="300">
        <f>SUM(B217:D218)</f>
        <v>300</v>
      </c>
      <c r="C219" s="272"/>
      <c r="D219" s="272"/>
      <c r="E219" s="68"/>
    </row>
    <row r="220" spans="1:5" s="130" customFormat="1" ht="57" customHeight="1">
      <c r="A220" s="163" t="s">
        <v>218</v>
      </c>
      <c r="B220" s="38"/>
      <c r="C220" s="86"/>
      <c r="D220" s="86"/>
      <c r="E220" s="68"/>
    </row>
    <row r="221" spans="1:5" s="130" customFormat="1" ht="51.75" customHeight="1">
      <c r="A221" s="110" t="s">
        <v>219</v>
      </c>
      <c r="B221" s="266"/>
      <c r="D221" s="273"/>
      <c r="E221" s="68"/>
    </row>
    <row r="222" spans="1:5" s="130" customFormat="1" ht="14.25">
      <c r="A222" s="269" t="s">
        <v>8</v>
      </c>
      <c r="B222" s="300" t="s">
        <v>2</v>
      </c>
      <c r="C222" s="134"/>
      <c r="D222" s="274"/>
      <c r="E222" s="68"/>
    </row>
    <row r="223" spans="1:5" s="130" customFormat="1" ht="14.25" customHeight="1">
      <c r="A223" s="164" t="s">
        <v>9</v>
      </c>
      <c r="B223" s="296">
        <v>75</v>
      </c>
      <c r="C223" s="134"/>
      <c r="D223" s="106"/>
      <c r="E223" s="68"/>
    </row>
    <row r="224" spans="1:5" s="130" customFormat="1" ht="14.25" customHeight="1">
      <c r="A224" s="164" t="s">
        <v>220</v>
      </c>
      <c r="B224" s="296">
        <v>50</v>
      </c>
      <c r="C224" s="134"/>
      <c r="D224" s="106"/>
      <c r="E224" s="68"/>
    </row>
    <row r="225" spans="1:5" s="130" customFormat="1" ht="14.25" customHeight="1">
      <c r="A225" s="164" t="s">
        <v>221</v>
      </c>
      <c r="B225" s="296">
        <v>40</v>
      </c>
      <c r="C225" s="134"/>
      <c r="D225" s="106"/>
      <c r="E225" s="68"/>
    </row>
    <row r="226" spans="1:5" s="130" customFormat="1" ht="14.25" customHeight="1">
      <c r="A226" s="164" t="s">
        <v>222</v>
      </c>
      <c r="B226" s="296">
        <v>30</v>
      </c>
      <c r="C226" s="134"/>
      <c r="D226" s="106"/>
      <c r="E226" s="68"/>
    </row>
    <row r="227" spans="1:5" s="130" customFormat="1" ht="14.25" customHeight="1">
      <c r="A227" s="164" t="s">
        <v>223</v>
      </c>
      <c r="B227" s="296">
        <v>20</v>
      </c>
      <c r="C227" s="134" t="s">
        <v>356</v>
      </c>
      <c r="D227" s="106">
        <v>20</v>
      </c>
      <c r="E227" s="68"/>
    </row>
    <row r="228" spans="1:5" s="130" customFormat="1" ht="27.75">
      <c r="A228" s="164" t="s">
        <v>224</v>
      </c>
      <c r="B228" s="296" t="s">
        <v>86</v>
      </c>
      <c r="C228" s="134"/>
      <c r="D228" s="106"/>
      <c r="E228" s="68"/>
    </row>
    <row r="229" spans="1:5" s="130" customFormat="1" ht="13.5">
      <c r="A229" s="108"/>
      <c r="B229" s="137"/>
      <c r="D229" s="106"/>
      <c r="E229" s="68"/>
    </row>
    <row r="230" spans="1:5" s="130" customFormat="1" ht="13.5">
      <c r="A230" s="110" t="s">
        <v>225</v>
      </c>
      <c r="B230" s="266"/>
      <c r="C230" s="31"/>
      <c r="D230" s="275"/>
      <c r="E230" s="68"/>
    </row>
    <row r="231" spans="1:5" s="130" customFormat="1" ht="14.25">
      <c r="A231" s="269" t="s">
        <v>8</v>
      </c>
      <c r="B231" s="300" t="s">
        <v>2</v>
      </c>
      <c r="C231" s="31"/>
      <c r="D231" s="276"/>
      <c r="E231" s="68"/>
    </row>
    <row r="232" spans="1:5" s="130" customFormat="1" ht="13.5">
      <c r="A232" s="164" t="s">
        <v>9</v>
      </c>
      <c r="B232" s="296">
        <v>75</v>
      </c>
      <c r="C232" s="31"/>
      <c r="D232" s="106"/>
      <c r="E232" s="68"/>
    </row>
    <row r="233" spans="1:5" s="130" customFormat="1" ht="13.5">
      <c r="A233" s="164" t="s">
        <v>69</v>
      </c>
      <c r="B233" s="296">
        <v>50</v>
      </c>
      <c r="C233" s="31"/>
      <c r="D233" s="106"/>
      <c r="E233" s="68"/>
    </row>
    <row r="234" spans="1:5" s="130" customFormat="1" ht="13.5">
      <c r="A234" s="164" t="s">
        <v>60</v>
      </c>
      <c r="B234" s="296">
        <v>30</v>
      </c>
      <c r="C234" s="31" t="s">
        <v>351</v>
      </c>
      <c r="D234" s="106">
        <v>30</v>
      </c>
      <c r="E234" s="68"/>
    </row>
    <row r="235" spans="1:5" s="130" customFormat="1" ht="27.75">
      <c r="A235" s="164" t="s">
        <v>42</v>
      </c>
      <c r="B235" s="296" t="s">
        <v>86</v>
      </c>
      <c r="C235" s="31"/>
      <c r="D235" s="106"/>
      <c r="E235" s="68"/>
    </row>
    <row r="236" spans="1:5" s="130" customFormat="1" ht="15" customHeight="1">
      <c r="A236" s="163" t="s">
        <v>226</v>
      </c>
      <c r="B236" s="38"/>
      <c r="C236" s="86"/>
      <c r="D236" s="89"/>
      <c r="E236" s="68"/>
    </row>
    <row r="237" spans="1:5" s="130" customFormat="1" ht="15" customHeight="1">
      <c r="A237" s="110" t="s">
        <v>227</v>
      </c>
      <c r="B237" s="266"/>
      <c r="D237" s="275"/>
      <c r="E237" s="68"/>
    </row>
    <row r="238" spans="1:5" s="130" customFormat="1" ht="14.25">
      <c r="A238" s="269" t="s">
        <v>8</v>
      </c>
      <c r="B238" s="300" t="s">
        <v>2</v>
      </c>
      <c r="C238" s="134"/>
      <c r="D238" s="276"/>
      <c r="E238" s="68"/>
    </row>
    <row r="239" spans="1:5" s="130" customFormat="1" ht="13.5">
      <c r="A239" s="164" t="s">
        <v>9</v>
      </c>
      <c r="B239" s="296">
        <v>75</v>
      </c>
      <c r="C239" s="134"/>
      <c r="D239" s="106"/>
      <c r="E239" s="68"/>
    </row>
    <row r="240" spans="1:5" s="130" customFormat="1" ht="13.5">
      <c r="A240" s="164" t="s">
        <v>220</v>
      </c>
      <c r="B240" s="296">
        <v>50</v>
      </c>
      <c r="C240" s="134"/>
      <c r="D240" s="106"/>
      <c r="E240" s="68"/>
    </row>
    <row r="241" spans="1:5" s="130" customFormat="1" ht="13.5">
      <c r="A241" s="164" t="s">
        <v>221</v>
      </c>
      <c r="B241" s="296">
        <v>40</v>
      </c>
      <c r="C241" s="134"/>
      <c r="D241" s="106"/>
      <c r="E241" s="68"/>
    </row>
    <row r="242" spans="1:5" s="130" customFormat="1" ht="13.5">
      <c r="A242" s="164" t="s">
        <v>222</v>
      </c>
      <c r="B242" s="296">
        <v>30</v>
      </c>
      <c r="C242" s="134"/>
      <c r="D242" s="106"/>
      <c r="E242" s="68"/>
    </row>
    <row r="243" spans="1:5" s="130" customFormat="1" ht="13.5">
      <c r="A243" s="164" t="s">
        <v>223</v>
      </c>
      <c r="B243" s="296">
        <v>20</v>
      </c>
      <c r="C243" s="134" t="s">
        <v>356</v>
      </c>
      <c r="D243" s="106">
        <v>20</v>
      </c>
      <c r="E243" s="68"/>
    </row>
    <row r="244" spans="1:5" s="130" customFormat="1" ht="27.75">
      <c r="A244" s="164" t="s">
        <v>224</v>
      </c>
      <c r="B244" s="296" t="s">
        <v>86</v>
      </c>
      <c r="C244" s="134"/>
      <c r="D244" s="106"/>
      <c r="E244" s="68"/>
    </row>
    <row r="245" spans="1:5" s="130" customFormat="1" ht="13.5">
      <c r="A245" s="108"/>
      <c r="B245" s="137"/>
      <c r="D245" s="106"/>
      <c r="E245" s="68"/>
    </row>
    <row r="246" spans="1:5" s="130" customFormat="1" ht="13.5">
      <c r="A246" s="110" t="s">
        <v>225</v>
      </c>
      <c r="B246" s="266"/>
      <c r="C246" s="31"/>
      <c r="D246" s="275"/>
      <c r="E246" s="68"/>
    </row>
    <row r="247" spans="1:5" s="130" customFormat="1" ht="14.25">
      <c r="A247" s="269" t="s">
        <v>8</v>
      </c>
      <c r="B247" s="300" t="s">
        <v>2</v>
      </c>
      <c r="C247" s="31"/>
      <c r="D247" s="276"/>
      <c r="E247" s="68"/>
    </row>
    <row r="248" spans="1:5" s="130" customFormat="1" ht="13.5">
      <c r="A248" s="164" t="s">
        <v>9</v>
      </c>
      <c r="B248" s="296">
        <v>75</v>
      </c>
      <c r="C248" s="31"/>
      <c r="D248" s="106"/>
      <c r="E248" s="68"/>
    </row>
    <row r="249" spans="1:5" s="130" customFormat="1" ht="13.5">
      <c r="A249" s="164" t="s">
        <v>69</v>
      </c>
      <c r="B249" s="296">
        <v>50</v>
      </c>
      <c r="C249" s="31"/>
      <c r="D249" s="106"/>
      <c r="E249" s="68"/>
    </row>
    <row r="250" spans="1:5" s="130" customFormat="1" ht="13.5">
      <c r="A250" s="164" t="s">
        <v>60</v>
      </c>
      <c r="B250" s="296">
        <v>30</v>
      </c>
      <c r="C250" s="31" t="s">
        <v>351</v>
      </c>
      <c r="D250" s="106">
        <v>30</v>
      </c>
      <c r="E250" s="68"/>
    </row>
    <row r="251" spans="1:5" s="130" customFormat="1" ht="27.75">
      <c r="A251" s="164" t="s">
        <v>42</v>
      </c>
      <c r="B251" s="270" t="s">
        <v>86</v>
      </c>
      <c r="C251" s="31"/>
      <c r="D251" s="106"/>
      <c r="E251" s="68"/>
    </row>
    <row r="252" spans="1:5" s="104" customFormat="1" ht="19.5" customHeight="1">
      <c r="A252" s="87" t="s">
        <v>229</v>
      </c>
      <c r="B252" s="88"/>
      <c r="C252" s="86"/>
      <c r="D252" s="89">
        <f>SUM(D221:D251)</f>
        <v>100</v>
      </c>
      <c r="E252" s="316"/>
    </row>
    <row r="253" spans="1:5" s="130" customFormat="1" ht="10.5" customHeight="1">
      <c r="A253" s="277"/>
      <c r="B253" s="278"/>
      <c r="C253" s="279"/>
      <c r="D253" s="279"/>
      <c r="E253" s="68"/>
    </row>
    <row r="254" spans="1:4" ht="47.25" customHeight="1">
      <c r="A254" s="341" t="s">
        <v>152</v>
      </c>
      <c r="B254" s="341"/>
      <c r="C254" s="341"/>
      <c r="D254" s="341"/>
    </row>
    <row r="256" spans="1:4" ht="18">
      <c r="A256" s="39" t="s">
        <v>3</v>
      </c>
      <c r="B256" s="40"/>
      <c r="C256" s="347" t="s">
        <v>142</v>
      </c>
      <c r="D256" s="348"/>
    </row>
    <row r="257" spans="1:4" ht="18">
      <c r="A257" s="359" t="s">
        <v>187</v>
      </c>
      <c r="B257" s="360"/>
      <c r="C257" s="242" t="s">
        <v>360</v>
      </c>
      <c r="D257" s="162" t="s">
        <v>2</v>
      </c>
    </row>
    <row r="258" spans="1:4" ht="15" customHeight="1">
      <c r="A258" s="344" t="s">
        <v>81</v>
      </c>
      <c r="B258" s="345"/>
      <c r="C258" s="32"/>
      <c r="D258" s="32"/>
    </row>
    <row r="259" spans="1:4" ht="15" customHeight="1">
      <c r="A259" s="349" t="s">
        <v>7</v>
      </c>
      <c r="B259" s="350"/>
      <c r="C259" s="33"/>
      <c r="D259" s="33"/>
    </row>
    <row r="260" spans="1:4" ht="39" customHeight="1">
      <c r="A260" s="357" t="s">
        <v>186</v>
      </c>
      <c r="B260" s="358"/>
      <c r="C260" s="33"/>
      <c r="D260" s="33"/>
    </row>
    <row r="261" spans="1:4" ht="15" customHeight="1">
      <c r="A261" s="280" t="s">
        <v>8</v>
      </c>
      <c r="B261" s="301" t="s">
        <v>2</v>
      </c>
      <c r="D261" s="54"/>
    </row>
    <row r="262" spans="1:4" ht="14.25">
      <c r="A262" s="281" t="s">
        <v>9</v>
      </c>
      <c r="B262" s="302">
        <v>300</v>
      </c>
      <c r="C262" s="54"/>
      <c r="D262" s="54"/>
    </row>
    <row r="263" spans="1:4" ht="14.25">
      <c r="A263" s="281" t="s">
        <v>82</v>
      </c>
      <c r="B263" s="302">
        <v>150</v>
      </c>
      <c r="C263" s="54"/>
      <c r="D263" s="55"/>
    </row>
    <row r="264" spans="1:4" ht="14.25">
      <c r="A264" s="281" t="s">
        <v>83</v>
      </c>
      <c r="B264" s="302">
        <v>50</v>
      </c>
      <c r="C264" s="54"/>
      <c r="D264" s="54"/>
    </row>
    <row r="265" spans="1:5" s="282" customFormat="1" ht="18">
      <c r="A265" s="281" t="s">
        <v>84</v>
      </c>
      <c r="B265" s="302">
        <v>30</v>
      </c>
      <c r="C265" s="54" t="s">
        <v>357</v>
      </c>
      <c r="D265" s="54">
        <v>30</v>
      </c>
      <c r="E265" s="317"/>
    </row>
    <row r="266" spans="1:4" ht="27.75">
      <c r="A266" s="281" t="s">
        <v>85</v>
      </c>
      <c r="B266" s="245" t="s">
        <v>86</v>
      </c>
      <c r="C266" s="54"/>
      <c r="D266" s="54"/>
    </row>
    <row r="267" spans="1:5" ht="18">
      <c r="A267" s="283" t="s">
        <v>145</v>
      </c>
      <c r="B267" s="284"/>
      <c r="C267" s="56"/>
      <c r="D267" s="57">
        <f>SUM(D258:D266)</f>
        <v>30</v>
      </c>
      <c r="E267" s="68"/>
    </row>
    <row r="269" spans="1:5" ht="18">
      <c r="A269" s="285"/>
      <c r="B269" s="285"/>
      <c r="C269" s="138"/>
      <c r="D269" s="139"/>
      <c r="E269" s="68"/>
    </row>
    <row r="270" spans="1:5" s="130" customFormat="1" ht="60" customHeight="1">
      <c r="A270" s="341" t="s">
        <v>247</v>
      </c>
      <c r="B270" s="341"/>
      <c r="C270" s="341"/>
      <c r="D270" s="341"/>
      <c r="E270" s="253"/>
    </row>
    <row r="271" spans="1:5" s="130" customFormat="1" ht="54" customHeight="1">
      <c r="A271" s="286" t="s">
        <v>65</v>
      </c>
      <c r="B271" s="286"/>
      <c r="C271" s="241" t="s">
        <v>362</v>
      </c>
      <c r="D271" s="242" t="s">
        <v>2</v>
      </c>
      <c r="E271" s="68"/>
    </row>
    <row r="272" spans="1:5" ht="30.75">
      <c r="A272" s="287" t="s">
        <v>248</v>
      </c>
      <c r="B272" s="288">
        <v>300</v>
      </c>
      <c r="C272" s="141"/>
      <c r="D272" s="141"/>
      <c r="E272" s="68"/>
    </row>
    <row r="273" spans="1:4" s="68" customFormat="1" ht="22.5" customHeight="1">
      <c r="A273" s="339" t="s">
        <v>249</v>
      </c>
      <c r="B273" s="339"/>
      <c r="C273" s="44"/>
      <c r="D273" s="142"/>
    </row>
    <row r="274" spans="1:5" ht="15">
      <c r="A274" s="340" t="s">
        <v>250</v>
      </c>
      <c r="B274" s="340"/>
      <c r="D274" s="143"/>
      <c r="E274" s="68"/>
    </row>
    <row r="275" spans="1:5" s="130" customFormat="1" ht="17.25" customHeight="1">
      <c r="A275" s="289" t="s">
        <v>8</v>
      </c>
      <c r="B275" s="290" t="s">
        <v>2</v>
      </c>
      <c r="C275" s="54"/>
      <c r="D275" s="143"/>
      <c r="E275" s="68"/>
    </row>
    <row r="276" spans="1:5" s="130" customFormat="1" ht="17.25" customHeight="1">
      <c r="A276" s="291" t="s">
        <v>9</v>
      </c>
      <c r="B276" s="303">
        <v>15</v>
      </c>
      <c r="C276" s="54"/>
      <c r="D276" s="54"/>
      <c r="E276" s="68"/>
    </row>
    <row r="277" spans="1:5" s="130" customFormat="1" ht="30.75" customHeight="1">
      <c r="A277" s="281" t="s">
        <v>264</v>
      </c>
      <c r="B277" s="303">
        <v>10</v>
      </c>
      <c r="C277" s="54"/>
      <c r="D277" s="54"/>
      <c r="E277" s="68"/>
    </row>
    <row r="278" spans="1:5" s="130" customFormat="1" ht="15" customHeight="1">
      <c r="A278" s="281" t="s">
        <v>265</v>
      </c>
      <c r="B278" s="303">
        <v>5</v>
      </c>
      <c r="C278" s="54" t="s">
        <v>363</v>
      </c>
      <c r="D278" s="55">
        <v>5</v>
      </c>
      <c r="E278" s="68"/>
    </row>
    <row r="279" spans="1:5" s="130" customFormat="1" ht="30.75">
      <c r="A279" s="281" t="s">
        <v>266</v>
      </c>
      <c r="B279" s="297" t="s">
        <v>251</v>
      </c>
      <c r="C279" s="54"/>
      <c r="D279" s="54"/>
      <c r="E279" s="68"/>
    </row>
    <row r="280" spans="1:5" s="130" customFormat="1" ht="15">
      <c r="A280" s="339" t="s">
        <v>252</v>
      </c>
      <c r="B280" s="339"/>
      <c r="C280" s="144"/>
      <c r="D280" s="144"/>
      <c r="E280" s="68"/>
    </row>
    <row r="281" spans="1:5" s="130" customFormat="1" ht="15">
      <c r="A281" s="340" t="s">
        <v>253</v>
      </c>
      <c r="B281" s="340"/>
      <c r="D281" s="54"/>
      <c r="E281" s="68"/>
    </row>
    <row r="282" spans="1:5" s="130" customFormat="1" ht="15">
      <c r="A282" s="289" t="s">
        <v>8</v>
      </c>
      <c r="B282" s="290" t="s">
        <v>2</v>
      </c>
      <c r="C282" s="54"/>
      <c r="D282" s="54"/>
      <c r="E282" s="68"/>
    </row>
    <row r="283" spans="1:5" s="130" customFormat="1" ht="15">
      <c r="A283" s="291" t="s">
        <v>9</v>
      </c>
      <c r="B283" s="303">
        <v>10</v>
      </c>
      <c r="C283" s="54"/>
      <c r="D283" s="54"/>
      <c r="E283" s="68"/>
    </row>
    <row r="284" spans="1:5" s="130" customFormat="1" ht="15" customHeight="1">
      <c r="A284" s="291" t="s">
        <v>254</v>
      </c>
      <c r="B284" s="303">
        <v>8</v>
      </c>
      <c r="C284" s="54"/>
      <c r="D284" s="54"/>
      <c r="E284" s="68"/>
    </row>
    <row r="285" spans="1:5" s="130" customFormat="1" ht="15">
      <c r="A285" s="291" t="s">
        <v>255</v>
      </c>
      <c r="B285" s="303">
        <v>6</v>
      </c>
      <c r="C285" s="54"/>
      <c r="D285" s="54"/>
      <c r="E285" s="68"/>
    </row>
    <row r="286" spans="1:5" s="130" customFormat="1" ht="15">
      <c r="A286" s="291" t="s">
        <v>256</v>
      </c>
      <c r="B286" s="303">
        <v>3</v>
      </c>
      <c r="C286" s="54"/>
      <c r="D286" s="55"/>
      <c r="E286" s="68"/>
    </row>
    <row r="287" spans="1:5" s="130" customFormat="1" ht="15">
      <c r="A287" s="291" t="s">
        <v>257</v>
      </c>
      <c r="B287" s="303">
        <v>1</v>
      </c>
      <c r="C287" s="54" t="s">
        <v>364</v>
      </c>
      <c r="D287" s="55">
        <v>1</v>
      </c>
      <c r="E287" s="68"/>
    </row>
    <row r="288" spans="1:5" s="130" customFormat="1" ht="30.75">
      <c r="A288" s="291" t="s">
        <v>258</v>
      </c>
      <c r="B288" s="297" t="s">
        <v>251</v>
      </c>
      <c r="C288" s="54"/>
      <c r="D288" s="54"/>
      <c r="E288" s="68"/>
    </row>
    <row r="289" spans="1:5" s="130" customFormat="1" ht="18">
      <c r="A289" s="292" t="s">
        <v>252</v>
      </c>
      <c r="B289" s="293"/>
      <c r="C289" s="56"/>
      <c r="D289" s="57"/>
      <c r="E289" s="68"/>
    </row>
    <row r="290" spans="1:5" ht="15">
      <c r="A290" s="340" t="s">
        <v>250</v>
      </c>
      <c r="B290" s="340"/>
      <c r="D290" s="143"/>
      <c r="E290" s="68"/>
    </row>
    <row r="291" spans="1:5" s="130" customFormat="1" ht="15">
      <c r="A291" s="289" t="s">
        <v>8</v>
      </c>
      <c r="B291" s="304" t="s">
        <v>2</v>
      </c>
      <c r="C291" s="54"/>
      <c r="D291" s="143"/>
      <c r="E291" s="68"/>
    </row>
    <row r="292" spans="1:5" s="130" customFormat="1" ht="15">
      <c r="A292" s="291" t="s">
        <v>9</v>
      </c>
      <c r="B292" s="303">
        <v>5</v>
      </c>
      <c r="C292" s="54"/>
      <c r="D292" s="54"/>
      <c r="E292" s="68"/>
    </row>
    <row r="293" spans="1:5" s="130" customFormat="1" ht="15">
      <c r="A293" s="281" t="s">
        <v>264</v>
      </c>
      <c r="B293" s="303">
        <v>3</v>
      </c>
      <c r="C293" s="54"/>
      <c r="D293" s="54"/>
      <c r="E293" s="68"/>
    </row>
    <row r="294" spans="1:5" s="130" customFormat="1" ht="15">
      <c r="A294" s="281" t="s">
        <v>265</v>
      </c>
      <c r="B294" s="303">
        <v>1</v>
      </c>
      <c r="C294" s="54" t="s">
        <v>365</v>
      </c>
      <c r="D294" s="55">
        <v>1</v>
      </c>
      <c r="E294" s="68"/>
    </row>
    <row r="295" spans="1:5" s="130" customFormat="1" ht="30.75">
      <c r="A295" s="281" t="s">
        <v>266</v>
      </c>
      <c r="B295" s="297" t="s">
        <v>251</v>
      </c>
      <c r="C295" s="54"/>
      <c r="D295" s="54"/>
      <c r="E295" s="68"/>
    </row>
    <row r="296" spans="1:5" s="130" customFormat="1" ht="18">
      <c r="A296" s="283" t="s">
        <v>366</v>
      </c>
      <c r="B296" s="294"/>
      <c r="C296" s="294"/>
      <c r="D296" s="57">
        <f>SUM(D274:D295)</f>
        <v>7</v>
      </c>
      <c r="E296" s="68"/>
    </row>
    <row r="297" spans="1:5" s="130" customFormat="1" ht="18">
      <c r="A297" s="285"/>
      <c r="B297" s="285"/>
      <c r="E297" s="68"/>
    </row>
    <row r="298" spans="1:5" s="130" customFormat="1" ht="84.75" customHeight="1">
      <c r="A298" s="341" t="s">
        <v>153</v>
      </c>
      <c r="B298" s="341"/>
      <c r="C298" s="341"/>
      <c r="D298" s="341"/>
      <c r="E298" s="253"/>
    </row>
    <row r="299" spans="1:5" s="130" customFormat="1" ht="21.75" customHeight="1">
      <c r="A299" s="128"/>
      <c r="B299" s="128"/>
      <c r="C299" s="138"/>
      <c r="D299" s="139"/>
      <c r="E299" s="253"/>
    </row>
    <row r="300" spans="1:4" s="68" customFormat="1" ht="22.5" customHeight="1">
      <c r="A300" s="12" t="s">
        <v>3</v>
      </c>
      <c r="B300" s="18"/>
      <c r="C300" s="18"/>
      <c r="D300" s="61"/>
    </row>
    <row r="301" spans="1:4" s="68" customFormat="1" ht="22.5" customHeight="1">
      <c r="A301" s="336" t="s">
        <v>47</v>
      </c>
      <c r="B301" s="337"/>
      <c r="C301" s="337"/>
      <c r="D301" s="338"/>
    </row>
    <row r="302" ht="52.5" customHeight="1"/>
    <row r="304" spans="1:5" s="130" customFormat="1" ht="18">
      <c r="A304" s="341" t="s">
        <v>154</v>
      </c>
      <c r="B304" s="341"/>
      <c r="C304" s="341"/>
      <c r="D304" s="341"/>
      <c r="E304" s="253"/>
    </row>
    <row r="305" spans="1:5" s="130" customFormat="1" ht="43.5" customHeight="1">
      <c r="A305" s="128"/>
      <c r="B305" s="128"/>
      <c r="C305" s="128"/>
      <c r="D305" s="128"/>
      <c r="E305" s="253"/>
    </row>
    <row r="306" spans="1:4" ht="14.25">
      <c r="A306" s="12" t="s">
        <v>3</v>
      </c>
      <c r="B306" s="18"/>
      <c r="C306" s="18"/>
      <c r="D306" s="61"/>
    </row>
    <row r="307" spans="1:4" ht="32.25" customHeight="1">
      <c r="A307" s="336" t="s">
        <v>47</v>
      </c>
      <c r="B307" s="337"/>
      <c r="C307" s="337"/>
      <c r="D307" s="338"/>
    </row>
    <row r="308" ht="72" customHeight="1"/>
    <row r="309" spans="1:4" ht="18">
      <c r="A309" s="341" t="s">
        <v>259</v>
      </c>
      <c r="B309" s="341"/>
      <c r="C309" s="341"/>
      <c r="D309" s="341"/>
    </row>
    <row r="311" spans="1:5" ht="42.75" customHeight="1">
      <c r="A311" s="12" t="s">
        <v>3</v>
      </c>
      <c r="B311" s="18"/>
      <c r="C311" s="18"/>
      <c r="D311" s="61"/>
      <c r="E311" s="68"/>
    </row>
    <row r="312" spans="1:5" ht="43.5" customHeight="1">
      <c r="A312" s="336" t="s">
        <v>47</v>
      </c>
      <c r="B312" s="337"/>
      <c r="C312" s="337"/>
      <c r="D312" s="338"/>
      <c r="E312" s="68"/>
    </row>
    <row r="313" ht="52.5" customHeight="1"/>
    <row r="314" spans="1:4" ht="18">
      <c r="A314" s="341" t="s">
        <v>260</v>
      </c>
      <c r="B314" s="341"/>
      <c r="C314" s="341"/>
      <c r="D314" s="341"/>
    </row>
    <row r="315" spans="1:5" s="130" customFormat="1" ht="14.25">
      <c r="A315" s="128"/>
      <c r="B315" s="128"/>
      <c r="C315" s="128"/>
      <c r="D315" s="128"/>
      <c r="E315" s="253"/>
    </row>
    <row r="316" spans="1:5" s="130" customFormat="1" ht="43.5" customHeight="1">
      <c r="A316" s="12" t="s">
        <v>3</v>
      </c>
      <c r="B316" s="18"/>
      <c r="C316" s="18"/>
      <c r="D316" s="61"/>
      <c r="E316" s="68"/>
    </row>
    <row r="317" spans="1:5" ht="44.25" customHeight="1">
      <c r="A317" s="336" t="s">
        <v>47</v>
      </c>
      <c r="B317" s="337"/>
      <c r="C317" s="337"/>
      <c r="D317" s="338"/>
      <c r="E317" s="68"/>
    </row>
    <row r="318" ht="52.5" customHeight="1"/>
    <row r="320" spans="1:5" s="130" customFormat="1" ht="14.25">
      <c r="A320" s="128"/>
      <c r="B320" s="128"/>
      <c r="C320" s="128"/>
      <c r="D320" s="128"/>
      <c r="E320" s="253"/>
    </row>
    <row r="321" spans="1:5" s="130" customFormat="1" ht="43.5" customHeight="1">
      <c r="A321" s="128"/>
      <c r="B321" s="128"/>
      <c r="C321" s="128"/>
      <c r="D321" s="128"/>
      <c r="E321" s="253"/>
    </row>
  </sheetData>
  <sheetProtection/>
  <mergeCells count="63">
    <mergeCell ref="A16:B16"/>
    <mergeCell ref="A160:B160"/>
    <mergeCell ref="A37:B37"/>
    <mergeCell ref="A117:B117"/>
    <mergeCell ref="A81:B81"/>
    <mergeCell ref="A54:B54"/>
    <mergeCell ref="A89:B89"/>
    <mergeCell ref="A53:B53"/>
    <mergeCell ref="A38:B38"/>
    <mergeCell ref="A103:B103"/>
    <mergeCell ref="A136:B136"/>
    <mergeCell ref="A151:B151"/>
    <mergeCell ref="C171:D171"/>
    <mergeCell ref="A61:B61"/>
    <mergeCell ref="A171:B171"/>
    <mergeCell ref="A135:B135"/>
    <mergeCell ref="A1:D1"/>
    <mergeCell ref="A3:D3"/>
    <mergeCell ref="C6:D6"/>
    <mergeCell ref="A126:D126"/>
    <mergeCell ref="C129:D129"/>
    <mergeCell ref="A6:B6"/>
    <mergeCell ref="A95:B95"/>
    <mergeCell ref="A17:B17"/>
    <mergeCell ref="A129:B129"/>
    <mergeCell ref="A110:B110"/>
    <mergeCell ref="A174:B174"/>
    <mergeCell ref="A67:B67"/>
    <mergeCell ref="A75:B75"/>
    <mergeCell ref="A96:B96"/>
    <mergeCell ref="A82:B82"/>
    <mergeCell ref="A68:B68"/>
    <mergeCell ref="A109:B109"/>
    <mergeCell ref="A184:B184"/>
    <mergeCell ref="A273:B273"/>
    <mergeCell ref="A274:B274"/>
    <mergeCell ref="A46:B46"/>
    <mergeCell ref="A7:B7"/>
    <mergeCell ref="A193:B193"/>
    <mergeCell ref="A202:B202"/>
    <mergeCell ref="A260:B260"/>
    <mergeCell ref="A169:D169"/>
    <mergeCell ref="A257:B257"/>
    <mergeCell ref="A312:D312"/>
    <mergeCell ref="A258:B258"/>
    <mergeCell ref="A314:D314"/>
    <mergeCell ref="A175:B175"/>
    <mergeCell ref="A304:D304"/>
    <mergeCell ref="A212:D212"/>
    <mergeCell ref="A254:D254"/>
    <mergeCell ref="C256:D256"/>
    <mergeCell ref="A270:D270"/>
    <mergeCell ref="A259:B259"/>
    <mergeCell ref="C131:C135"/>
    <mergeCell ref="A317:D317"/>
    <mergeCell ref="A280:B280"/>
    <mergeCell ref="A281:B281"/>
    <mergeCell ref="A298:D298"/>
    <mergeCell ref="A301:D301"/>
    <mergeCell ref="A290:B290"/>
    <mergeCell ref="A307:D307"/>
    <mergeCell ref="A192:B192"/>
    <mergeCell ref="A309:D309"/>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G142"/>
  <sheetViews>
    <sheetView zoomScale="70" zoomScaleNormal="70" zoomScalePageLayoutView="0" workbookViewId="0" topLeftCell="A1">
      <selection activeCell="E7" sqref="E7"/>
    </sheetView>
  </sheetViews>
  <sheetFormatPr defaultColWidth="11.421875" defaultRowHeight="15"/>
  <cols>
    <col min="1" max="1" width="90.28125" style="4" customWidth="1"/>
    <col min="2" max="2" width="25.28125" style="4" customWidth="1"/>
    <col min="3" max="3" width="41.57421875" style="4" customWidth="1"/>
    <col min="4" max="4" width="15.57421875" style="4" customWidth="1"/>
    <col min="5" max="16384" width="11.421875" style="4" customWidth="1"/>
  </cols>
  <sheetData>
    <row r="1" spans="1:7" ht="17.25" customHeight="1">
      <c r="A1" s="377" t="s">
        <v>238</v>
      </c>
      <c r="B1" s="377"/>
      <c r="C1" s="377"/>
      <c r="D1" s="377"/>
      <c r="E1" s="129"/>
      <c r="F1" s="129"/>
      <c r="G1" s="129"/>
    </row>
    <row r="2" spans="1:4" ht="51" customHeight="1">
      <c r="A2" s="373" t="s">
        <v>135</v>
      </c>
      <c r="B2" s="373"/>
      <c r="C2" s="373"/>
      <c r="D2" s="373"/>
    </row>
    <row r="3" spans="1:4" ht="24.75" customHeight="1">
      <c r="A3" s="374" t="s">
        <v>5</v>
      </c>
      <c r="B3" s="374"/>
      <c r="C3" s="374"/>
      <c r="D3" s="374"/>
    </row>
    <row r="4" spans="1:4" ht="18">
      <c r="A4" s="375" t="s">
        <v>1</v>
      </c>
      <c r="B4" s="375" t="s">
        <v>2</v>
      </c>
      <c r="C4" s="347" t="s">
        <v>172</v>
      </c>
      <c r="D4" s="348"/>
    </row>
    <row r="5" spans="1:4" s="41" customFormat="1" ht="49.5" customHeight="1">
      <c r="A5" s="376"/>
      <c r="B5" s="376"/>
      <c r="C5" s="145" t="s">
        <v>360</v>
      </c>
      <c r="D5" s="42" t="s">
        <v>2</v>
      </c>
    </row>
    <row r="6" spans="1:4" s="6" customFormat="1" ht="49.5" customHeight="1">
      <c r="A6" s="78" t="s">
        <v>197</v>
      </c>
      <c r="B6" s="79">
        <v>40</v>
      </c>
      <c r="C6" s="63" t="s">
        <v>358</v>
      </c>
      <c r="D6" s="64">
        <v>0</v>
      </c>
    </row>
    <row r="7" spans="1:4" ht="108">
      <c r="A7" s="78" t="s">
        <v>272</v>
      </c>
      <c r="B7" s="79">
        <v>40</v>
      </c>
      <c r="C7" s="63" t="s">
        <v>358</v>
      </c>
      <c r="D7" s="64">
        <v>0</v>
      </c>
    </row>
    <row r="8" spans="1:4" ht="103.5" customHeight="1">
      <c r="A8" s="78" t="s">
        <v>198</v>
      </c>
      <c r="B8" s="79">
        <v>30</v>
      </c>
      <c r="C8" s="63" t="s">
        <v>358</v>
      </c>
      <c r="D8" s="64">
        <v>0</v>
      </c>
    </row>
    <row r="9" spans="1:4" s="7" customFormat="1" ht="48.75" customHeight="1">
      <c r="A9" s="80" t="s">
        <v>267</v>
      </c>
      <c r="B9" s="79">
        <v>30</v>
      </c>
      <c r="C9" s="63" t="s">
        <v>358</v>
      </c>
      <c r="D9" s="64">
        <v>0</v>
      </c>
    </row>
    <row r="10" spans="1:4" s="1" customFormat="1" ht="61.5">
      <c r="A10" s="96" t="s">
        <v>199</v>
      </c>
      <c r="B10" s="79">
        <v>30</v>
      </c>
      <c r="C10" s="63" t="s">
        <v>358</v>
      </c>
      <c r="D10" s="64">
        <v>0</v>
      </c>
    </row>
    <row r="11" spans="1:4" s="1" customFormat="1" ht="57.75" customHeight="1">
      <c r="A11" s="97" t="s">
        <v>200</v>
      </c>
      <c r="B11" s="79">
        <v>30</v>
      </c>
      <c r="C11" s="63" t="s">
        <v>358</v>
      </c>
      <c r="D11" s="64">
        <v>0</v>
      </c>
    </row>
    <row r="12" spans="1:4" s="22" customFormat="1" ht="46.5">
      <c r="A12" s="81" t="s">
        <v>268</v>
      </c>
      <c r="B12" s="82">
        <v>30</v>
      </c>
      <c r="C12" s="63" t="s">
        <v>358</v>
      </c>
      <c r="D12" s="64">
        <v>0</v>
      </c>
    </row>
    <row r="13" spans="1:4" s="22" customFormat="1" ht="60" customHeight="1">
      <c r="A13" s="83" t="s">
        <v>201</v>
      </c>
      <c r="B13" s="84">
        <v>30</v>
      </c>
      <c r="C13" s="63" t="s">
        <v>358</v>
      </c>
      <c r="D13" s="64">
        <v>0</v>
      </c>
    </row>
    <row r="14" spans="1:4" s="22" customFormat="1" ht="302.25" customHeight="1">
      <c r="A14" s="98" t="s">
        <v>202</v>
      </c>
      <c r="B14" s="84">
        <v>30</v>
      </c>
      <c r="C14" s="63" t="s">
        <v>358</v>
      </c>
      <c r="D14" s="64">
        <v>0</v>
      </c>
    </row>
    <row r="15" spans="1:4" s="22" customFormat="1" ht="115.5" customHeight="1">
      <c r="A15" s="98" t="s">
        <v>277</v>
      </c>
      <c r="B15" s="161">
        <v>10</v>
      </c>
      <c r="C15" s="63" t="s">
        <v>358</v>
      </c>
      <c r="D15" s="64">
        <v>0</v>
      </c>
    </row>
    <row r="16" spans="1:4" ht="18">
      <c r="A16" s="48" t="s">
        <v>146</v>
      </c>
      <c r="B16" s="48">
        <f>SUM(B6:B15)</f>
        <v>300</v>
      </c>
      <c r="C16" s="42"/>
      <c r="D16" s="48">
        <f>SUM(D6:D14)</f>
        <v>0</v>
      </c>
    </row>
    <row r="117" spans="1:2" ht="13.5">
      <c r="A117" s="8"/>
      <c r="B117" s="8"/>
    </row>
    <row r="118" spans="1:4" s="10" customFormat="1" ht="13.5">
      <c r="A118" s="9"/>
      <c r="C118" s="4"/>
      <c r="D118" s="4"/>
    </row>
    <row r="119" ht="13.5">
      <c r="A119" s="11"/>
    </row>
    <row r="120" ht="13.5">
      <c r="A120" s="11"/>
    </row>
    <row r="121" spans="1:4" ht="13.5">
      <c r="A121" s="11"/>
      <c r="C121" s="10"/>
      <c r="D121" s="10"/>
    </row>
    <row r="122" ht="13.5">
      <c r="A122" s="11"/>
    </row>
    <row r="123" ht="13.5">
      <c r="A123" s="11"/>
    </row>
    <row r="124" ht="13.5">
      <c r="A124" s="11"/>
    </row>
    <row r="125" ht="13.5">
      <c r="A125" s="11"/>
    </row>
    <row r="126" ht="13.5">
      <c r="A126" s="11"/>
    </row>
    <row r="127" ht="13.5">
      <c r="A127" s="11"/>
    </row>
    <row r="128" ht="13.5">
      <c r="A128" s="11"/>
    </row>
    <row r="129" ht="13.5">
      <c r="A129" s="11"/>
    </row>
    <row r="130" ht="13.5">
      <c r="A130" s="11"/>
    </row>
    <row r="131" ht="13.5">
      <c r="A131" s="11"/>
    </row>
    <row r="132" ht="13.5">
      <c r="A132" s="11"/>
    </row>
    <row r="133" ht="13.5">
      <c r="A133" s="11"/>
    </row>
    <row r="134" ht="13.5">
      <c r="A134" s="11"/>
    </row>
    <row r="135" ht="13.5">
      <c r="A135" s="11"/>
    </row>
    <row r="136" ht="13.5">
      <c r="A136" s="11"/>
    </row>
    <row r="137" ht="13.5">
      <c r="A137" s="11"/>
    </row>
    <row r="138" ht="13.5">
      <c r="A138" s="11"/>
    </row>
    <row r="139" ht="13.5">
      <c r="A139" s="11"/>
    </row>
    <row r="140" ht="13.5">
      <c r="A140" s="11"/>
    </row>
    <row r="141" ht="13.5">
      <c r="A141" s="11"/>
    </row>
    <row r="142" ht="13.5">
      <c r="A142" s="11"/>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G120"/>
  <sheetViews>
    <sheetView zoomScale="60" zoomScaleNormal="60" zoomScalePageLayoutView="0" workbookViewId="0" topLeftCell="A1">
      <selection activeCell="I5" sqref="I5"/>
    </sheetView>
  </sheetViews>
  <sheetFormatPr defaultColWidth="11.421875" defaultRowHeight="15"/>
  <cols>
    <col min="1" max="1" width="85.7109375" style="1" customWidth="1"/>
    <col min="2" max="5" width="6.28125" style="16" customWidth="1"/>
    <col min="6" max="6" width="35.140625" style="4" bestFit="1" customWidth="1"/>
    <col min="7" max="7" width="15.57421875" style="4" customWidth="1"/>
    <col min="8" max="16384" width="11.421875" style="1" customWidth="1"/>
  </cols>
  <sheetData>
    <row r="1" spans="1:7" ht="17.25" customHeight="1">
      <c r="A1" s="377" t="s">
        <v>238</v>
      </c>
      <c r="B1" s="377"/>
      <c r="C1" s="377"/>
      <c r="D1" s="377"/>
      <c r="E1" s="377"/>
      <c r="F1" s="377"/>
      <c r="G1" s="377"/>
    </row>
    <row r="2" spans="1:7" ht="50.25" customHeight="1">
      <c r="A2" s="378" t="s">
        <v>136</v>
      </c>
      <c r="B2" s="378"/>
      <c r="C2" s="378"/>
      <c r="D2" s="378"/>
      <c r="E2" s="378"/>
      <c r="F2" s="378"/>
      <c r="G2" s="378"/>
    </row>
    <row r="3" spans="1:7" s="13" customFormat="1" ht="18">
      <c r="A3" s="378" t="s">
        <v>46</v>
      </c>
      <c r="B3" s="378"/>
      <c r="C3" s="378"/>
      <c r="D3" s="378"/>
      <c r="E3" s="378"/>
      <c r="F3" s="378"/>
      <c r="G3" s="378"/>
    </row>
    <row r="4" spans="1:7" ht="15" customHeight="1">
      <c r="A4" s="380" t="s">
        <v>1</v>
      </c>
      <c r="B4" s="382" t="s">
        <v>2</v>
      </c>
      <c r="C4" s="383"/>
      <c r="D4" s="383"/>
      <c r="E4" s="384"/>
      <c r="F4" s="347" t="s">
        <v>172</v>
      </c>
      <c r="G4" s="348"/>
    </row>
    <row r="5" spans="1:7" ht="56.25" customHeight="1">
      <c r="A5" s="381"/>
      <c r="B5" s="385"/>
      <c r="C5" s="386"/>
      <c r="D5" s="386"/>
      <c r="E5" s="387"/>
      <c r="F5" s="145" t="s">
        <v>360</v>
      </c>
      <c r="G5" s="42" t="s">
        <v>2</v>
      </c>
    </row>
    <row r="6" spans="1:7" ht="66.75" customHeight="1">
      <c r="A6" s="99" t="s">
        <v>203</v>
      </c>
      <c r="B6" s="379">
        <v>50</v>
      </c>
      <c r="C6" s="379"/>
      <c r="D6" s="379"/>
      <c r="E6" s="379"/>
      <c r="F6" s="63" t="s">
        <v>358</v>
      </c>
      <c r="G6" s="64">
        <v>0</v>
      </c>
    </row>
    <row r="7" spans="1:7" ht="83.25" customHeight="1">
      <c r="A7" s="99" t="s">
        <v>204</v>
      </c>
      <c r="B7" s="379">
        <v>30</v>
      </c>
      <c r="C7" s="379"/>
      <c r="D7" s="379"/>
      <c r="E7" s="379"/>
      <c r="F7" s="63" t="s">
        <v>358</v>
      </c>
      <c r="G7" s="64">
        <v>0</v>
      </c>
    </row>
    <row r="8" spans="1:7" ht="81" customHeight="1">
      <c r="A8" s="99" t="s">
        <v>205</v>
      </c>
      <c r="B8" s="379">
        <v>30</v>
      </c>
      <c r="C8" s="379"/>
      <c r="D8" s="379"/>
      <c r="E8" s="379"/>
      <c r="F8" s="63" t="s">
        <v>358</v>
      </c>
      <c r="G8" s="64">
        <v>0</v>
      </c>
    </row>
    <row r="9" spans="1:7" ht="64.5" customHeight="1">
      <c r="A9" s="99" t="s">
        <v>206</v>
      </c>
      <c r="B9" s="379">
        <v>30</v>
      </c>
      <c r="C9" s="379"/>
      <c r="D9" s="379"/>
      <c r="E9" s="379"/>
      <c r="F9" s="63" t="s">
        <v>358</v>
      </c>
      <c r="G9" s="64">
        <v>0</v>
      </c>
    </row>
    <row r="10" spans="1:7" ht="67.5" customHeight="1">
      <c r="A10" s="99" t="s">
        <v>207</v>
      </c>
      <c r="B10" s="379">
        <v>30</v>
      </c>
      <c r="C10" s="379"/>
      <c r="D10" s="379"/>
      <c r="E10" s="379"/>
      <c r="F10" s="63" t="s">
        <v>358</v>
      </c>
      <c r="G10" s="64">
        <v>0</v>
      </c>
    </row>
    <row r="11" spans="1:7" ht="50.25" customHeight="1">
      <c r="A11" s="99" t="s">
        <v>208</v>
      </c>
      <c r="B11" s="379">
        <v>30</v>
      </c>
      <c r="C11" s="379"/>
      <c r="D11" s="379"/>
      <c r="E11" s="379"/>
      <c r="F11" s="63" t="s">
        <v>358</v>
      </c>
      <c r="G11" s="64">
        <v>0</v>
      </c>
    </row>
    <row r="12" spans="1:7" ht="55.5" customHeight="1">
      <c r="A12" s="100" t="s">
        <v>209</v>
      </c>
      <c r="B12" s="379">
        <v>40</v>
      </c>
      <c r="C12" s="379"/>
      <c r="D12" s="379"/>
      <c r="E12" s="379"/>
      <c r="F12" s="63" t="s">
        <v>358</v>
      </c>
      <c r="G12" s="64">
        <v>0</v>
      </c>
    </row>
    <row r="13" spans="1:7" ht="282.75" customHeight="1">
      <c r="A13" s="98" t="s">
        <v>210</v>
      </c>
      <c r="B13" s="379">
        <v>30</v>
      </c>
      <c r="C13" s="379"/>
      <c r="D13" s="379"/>
      <c r="E13" s="379"/>
      <c r="F13" s="63" t="s">
        <v>358</v>
      </c>
      <c r="G13" s="64">
        <v>0</v>
      </c>
    </row>
    <row r="14" spans="1:7" ht="60.75" customHeight="1">
      <c r="A14" s="85" t="s">
        <v>230</v>
      </c>
      <c r="B14" s="379">
        <v>30</v>
      </c>
      <c r="C14" s="379"/>
      <c r="D14" s="379"/>
      <c r="E14" s="379"/>
      <c r="F14" s="63" t="s">
        <v>358</v>
      </c>
      <c r="G14" s="64">
        <v>0</v>
      </c>
    </row>
    <row r="15" spans="1:7" s="72" customFormat="1" ht="18">
      <c r="A15" s="73" t="s">
        <v>171</v>
      </c>
      <c r="B15" s="388">
        <f>SUM(B6:E14)</f>
        <v>300</v>
      </c>
      <c r="C15" s="389"/>
      <c r="D15" s="389"/>
      <c r="E15" s="390"/>
      <c r="F15" s="42"/>
      <c r="G15" s="48">
        <f>SUM(G6:G14)</f>
        <v>0</v>
      </c>
    </row>
    <row r="16" ht="15">
      <c r="E16" s="90"/>
    </row>
    <row r="17" ht="15">
      <c r="E17" s="90"/>
    </row>
    <row r="60" spans="2:5" ht="13.5">
      <c r="B60" s="14"/>
      <c r="C60" s="14"/>
      <c r="D60" s="14"/>
      <c r="E60" s="14"/>
    </row>
    <row r="61" spans="2:5" ht="13.5">
      <c r="B61" s="14"/>
      <c r="C61" s="14"/>
      <c r="D61" s="14"/>
      <c r="E61" s="14"/>
    </row>
    <row r="62" spans="2:5" ht="13.5">
      <c r="B62" s="14"/>
      <c r="C62" s="14"/>
      <c r="D62" s="14"/>
      <c r="E62" s="14"/>
    </row>
    <row r="63" spans="2:5" ht="13.5">
      <c r="B63" s="14"/>
      <c r="C63" s="14"/>
      <c r="D63" s="14"/>
      <c r="E63" s="14"/>
    </row>
    <row r="64" spans="1:5" ht="13.5">
      <c r="A64" s="15"/>
      <c r="B64" s="14"/>
      <c r="C64" s="14"/>
      <c r="D64" s="14"/>
      <c r="E64" s="14"/>
    </row>
    <row r="65" spans="1:5" ht="13.5">
      <c r="A65" s="15"/>
      <c r="B65" s="14"/>
      <c r="C65" s="14"/>
      <c r="D65" s="14"/>
      <c r="E65" s="14"/>
    </row>
    <row r="66" spans="1:5" ht="13.5">
      <c r="A66" s="15"/>
      <c r="B66" s="14"/>
      <c r="C66" s="14"/>
      <c r="D66" s="14"/>
      <c r="E66" s="14"/>
    </row>
    <row r="67" spans="1:5" ht="13.5">
      <c r="A67" s="15"/>
      <c r="B67" s="14"/>
      <c r="C67" s="14"/>
      <c r="D67" s="14"/>
      <c r="E67" s="14"/>
    </row>
    <row r="68" spans="1:5" ht="13.5">
      <c r="A68" s="15"/>
      <c r="B68" s="14"/>
      <c r="C68" s="14"/>
      <c r="D68" s="14"/>
      <c r="E68" s="14"/>
    </row>
    <row r="69" spans="1:5" ht="13.5">
      <c r="A69" s="15"/>
      <c r="B69" s="14"/>
      <c r="C69" s="14"/>
      <c r="D69" s="14"/>
      <c r="E69" s="14"/>
    </row>
    <row r="70" spans="1:5" ht="13.5">
      <c r="A70" s="15"/>
      <c r="B70" s="14"/>
      <c r="C70" s="14"/>
      <c r="D70" s="14"/>
      <c r="E70" s="14"/>
    </row>
    <row r="71" spans="1:5" ht="13.5">
      <c r="A71" s="15"/>
      <c r="B71" s="14"/>
      <c r="C71" s="14"/>
      <c r="D71" s="14"/>
      <c r="E71" s="14"/>
    </row>
    <row r="72" spans="1:5" ht="13.5">
      <c r="A72" s="15"/>
      <c r="B72" s="14"/>
      <c r="C72" s="14"/>
      <c r="D72" s="14"/>
      <c r="E72" s="14"/>
    </row>
    <row r="73" spans="1:5" ht="13.5">
      <c r="A73" s="15"/>
      <c r="B73" s="14"/>
      <c r="C73" s="14"/>
      <c r="D73" s="14"/>
      <c r="E73" s="14"/>
    </row>
    <row r="74" spans="1:5" ht="13.5">
      <c r="A74" s="15"/>
      <c r="B74" s="14"/>
      <c r="C74" s="14"/>
      <c r="D74" s="14"/>
      <c r="E74" s="14"/>
    </row>
    <row r="75" spans="1:5" ht="13.5">
      <c r="A75" s="15"/>
      <c r="B75" s="14"/>
      <c r="C75" s="14"/>
      <c r="D75" s="14"/>
      <c r="E75" s="14"/>
    </row>
    <row r="76" spans="1:5" ht="13.5">
      <c r="A76" s="15"/>
      <c r="B76" s="14"/>
      <c r="C76" s="14"/>
      <c r="D76" s="14"/>
      <c r="E76" s="14"/>
    </row>
    <row r="77" spans="1:5" ht="13.5">
      <c r="A77" s="15"/>
      <c r="B77" s="14"/>
      <c r="C77" s="14"/>
      <c r="D77" s="14"/>
      <c r="E77" s="14"/>
    </row>
    <row r="78" spans="1:5" ht="13.5">
      <c r="A78" s="15"/>
      <c r="B78" s="14"/>
      <c r="C78" s="14"/>
      <c r="D78" s="14"/>
      <c r="E78" s="14"/>
    </row>
    <row r="79" spans="1:5" ht="13.5">
      <c r="A79" s="15"/>
      <c r="B79" s="14"/>
      <c r="C79" s="14"/>
      <c r="D79" s="14"/>
      <c r="E79" s="14"/>
    </row>
    <row r="80" spans="1:5" ht="13.5">
      <c r="A80" s="15"/>
      <c r="B80" s="14"/>
      <c r="C80" s="14"/>
      <c r="D80" s="14"/>
      <c r="E80" s="14"/>
    </row>
    <row r="81" spans="1:5" ht="13.5">
      <c r="A81" s="15"/>
      <c r="B81" s="14"/>
      <c r="C81" s="14"/>
      <c r="D81" s="14"/>
      <c r="E81" s="14"/>
    </row>
    <row r="82" spans="1:5" ht="13.5">
      <c r="A82" s="15"/>
      <c r="B82" s="14"/>
      <c r="C82" s="14"/>
      <c r="D82" s="14"/>
      <c r="E82" s="14"/>
    </row>
    <row r="83" spans="1:5" ht="13.5">
      <c r="A83" s="15"/>
      <c r="B83" s="14"/>
      <c r="C83" s="14"/>
      <c r="D83" s="14"/>
      <c r="E83" s="14"/>
    </row>
    <row r="84" spans="1:5" ht="13.5">
      <c r="A84" s="15"/>
      <c r="B84" s="14"/>
      <c r="C84" s="14"/>
      <c r="D84" s="14"/>
      <c r="E84" s="14"/>
    </row>
    <row r="85" spans="1:5" ht="13.5">
      <c r="A85" s="15"/>
      <c r="B85" s="14"/>
      <c r="C85" s="14"/>
      <c r="D85" s="14"/>
      <c r="E85" s="14"/>
    </row>
    <row r="86" spans="1:5" ht="13.5">
      <c r="A86" s="15"/>
      <c r="B86" s="14"/>
      <c r="C86" s="14"/>
      <c r="D86" s="14"/>
      <c r="E86" s="14"/>
    </row>
    <row r="87" spans="1:5" ht="13.5">
      <c r="A87" s="15"/>
      <c r="B87" s="14"/>
      <c r="C87" s="14"/>
      <c r="D87" s="14"/>
      <c r="E87" s="14"/>
    </row>
    <row r="88" spans="1:5" ht="13.5">
      <c r="A88" s="15"/>
      <c r="B88" s="14"/>
      <c r="C88" s="14"/>
      <c r="D88" s="14"/>
      <c r="E88" s="14"/>
    </row>
    <row r="89" spans="1:5" ht="13.5">
      <c r="A89" s="15"/>
      <c r="B89" s="14"/>
      <c r="C89" s="14"/>
      <c r="D89" s="14"/>
      <c r="E89" s="14"/>
    </row>
    <row r="90" spans="1:5" ht="13.5">
      <c r="A90" s="15"/>
      <c r="B90" s="14"/>
      <c r="C90" s="14"/>
      <c r="D90" s="14"/>
      <c r="E90" s="14"/>
    </row>
    <row r="91" spans="1:5" ht="13.5">
      <c r="A91" s="15"/>
      <c r="B91" s="14"/>
      <c r="C91" s="14"/>
      <c r="D91" s="14"/>
      <c r="E91" s="14"/>
    </row>
    <row r="92" spans="1:5" ht="13.5">
      <c r="A92" s="15"/>
      <c r="B92" s="14"/>
      <c r="C92" s="14"/>
      <c r="D92" s="14"/>
      <c r="E92" s="14"/>
    </row>
    <row r="93" spans="1:5" ht="13.5">
      <c r="A93" s="15"/>
      <c r="B93" s="14"/>
      <c r="C93" s="14"/>
      <c r="D93" s="14"/>
      <c r="E93" s="14"/>
    </row>
    <row r="94" spans="1:5" ht="13.5">
      <c r="A94" s="15"/>
      <c r="B94" s="14"/>
      <c r="C94" s="14"/>
      <c r="D94" s="14"/>
      <c r="E94" s="14"/>
    </row>
    <row r="95" spans="1:5" ht="13.5">
      <c r="A95" s="15"/>
      <c r="B95" s="14"/>
      <c r="C95" s="14"/>
      <c r="D95" s="14"/>
      <c r="E95" s="14"/>
    </row>
    <row r="96" spans="1:5" ht="13.5">
      <c r="A96" s="15"/>
      <c r="B96" s="14"/>
      <c r="C96" s="14"/>
      <c r="D96" s="14"/>
      <c r="E96" s="14"/>
    </row>
    <row r="97" spans="1:5" ht="13.5">
      <c r="A97" s="15"/>
      <c r="B97" s="14"/>
      <c r="C97" s="14"/>
      <c r="D97" s="14"/>
      <c r="E97" s="14"/>
    </row>
    <row r="98" spans="1:5" ht="13.5">
      <c r="A98" s="15"/>
      <c r="B98" s="14"/>
      <c r="C98" s="14"/>
      <c r="D98" s="14"/>
      <c r="E98" s="14"/>
    </row>
    <row r="99" spans="1:5" ht="13.5">
      <c r="A99" s="15"/>
      <c r="B99" s="14"/>
      <c r="C99" s="14"/>
      <c r="D99" s="14"/>
      <c r="E99" s="14"/>
    </row>
    <row r="100" spans="1:5" ht="13.5">
      <c r="A100" s="15"/>
      <c r="B100" s="14"/>
      <c r="C100" s="14"/>
      <c r="D100" s="14"/>
      <c r="E100" s="14"/>
    </row>
    <row r="101" spans="1:5" ht="13.5">
      <c r="A101" s="15"/>
      <c r="B101" s="14"/>
      <c r="C101" s="14"/>
      <c r="D101" s="14"/>
      <c r="E101" s="14"/>
    </row>
    <row r="102" spans="1:5" ht="13.5">
      <c r="A102" s="15"/>
      <c r="B102" s="14"/>
      <c r="C102" s="14"/>
      <c r="D102" s="14"/>
      <c r="E102" s="14"/>
    </row>
    <row r="103" spans="2:5" ht="13.5">
      <c r="B103" s="14"/>
      <c r="C103" s="14"/>
      <c r="D103" s="14"/>
      <c r="E103" s="14"/>
    </row>
    <row r="104" spans="2:5" ht="13.5">
      <c r="B104" s="14"/>
      <c r="C104" s="14"/>
      <c r="D104" s="14"/>
      <c r="E104" s="14"/>
    </row>
    <row r="105" spans="2:5" ht="13.5">
      <c r="B105" s="14"/>
      <c r="C105" s="14"/>
      <c r="D105" s="14"/>
      <c r="E105" s="14"/>
    </row>
    <row r="106" spans="2:5" ht="13.5">
      <c r="B106" s="14"/>
      <c r="C106" s="14"/>
      <c r="D106" s="14"/>
      <c r="E106" s="14"/>
    </row>
    <row r="107" spans="2:5" ht="13.5">
      <c r="B107" s="14"/>
      <c r="C107" s="14"/>
      <c r="D107" s="14"/>
      <c r="E107" s="14"/>
    </row>
    <row r="108" spans="2:5" ht="13.5">
      <c r="B108" s="14"/>
      <c r="C108" s="14"/>
      <c r="D108" s="14"/>
      <c r="E108" s="14"/>
    </row>
    <row r="109" spans="2:5" ht="13.5">
      <c r="B109" s="14"/>
      <c r="C109" s="14"/>
      <c r="D109" s="14"/>
      <c r="E109" s="14"/>
    </row>
    <row r="110" spans="2:5" ht="13.5">
      <c r="B110" s="14"/>
      <c r="C110" s="14"/>
      <c r="D110" s="14"/>
      <c r="E110" s="14"/>
    </row>
    <row r="111" spans="2:5" ht="13.5">
      <c r="B111" s="14"/>
      <c r="C111" s="14"/>
      <c r="D111" s="14"/>
      <c r="E111" s="14"/>
    </row>
    <row r="112" spans="2:5" ht="13.5">
      <c r="B112" s="14"/>
      <c r="C112" s="14"/>
      <c r="D112" s="14"/>
      <c r="E112" s="14"/>
    </row>
    <row r="113" spans="2:5" ht="13.5">
      <c r="B113" s="14"/>
      <c r="C113" s="14"/>
      <c r="D113" s="14"/>
      <c r="E113" s="14"/>
    </row>
    <row r="114" spans="2:5" ht="13.5">
      <c r="B114" s="14"/>
      <c r="C114" s="14"/>
      <c r="D114" s="14"/>
      <c r="E114" s="14"/>
    </row>
    <row r="115" spans="2:5" ht="13.5">
      <c r="B115" s="14"/>
      <c r="C115" s="14"/>
      <c r="D115" s="14"/>
      <c r="E115" s="14"/>
    </row>
    <row r="116" spans="2:5" ht="13.5">
      <c r="B116" s="14"/>
      <c r="C116" s="14"/>
      <c r="D116" s="14"/>
      <c r="E116" s="14"/>
    </row>
    <row r="117" spans="2:5" ht="13.5">
      <c r="B117" s="14"/>
      <c r="C117" s="14"/>
      <c r="D117" s="14"/>
      <c r="E117" s="14"/>
    </row>
    <row r="118" spans="2:5" ht="13.5">
      <c r="B118" s="14"/>
      <c r="C118" s="14"/>
      <c r="D118" s="14"/>
      <c r="E118" s="14"/>
    </row>
    <row r="120" spans="6:7" ht="13.5">
      <c r="F120" s="10"/>
      <c r="G120" s="10"/>
    </row>
  </sheetData>
  <sheetProtection/>
  <mergeCells count="16">
    <mergeCell ref="B14:E14"/>
    <mergeCell ref="B15:E15"/>
    <mergeCell ref="B6:E6"/>
    <mergeCell ref="B7:E7"/>
    <mergeCell ref="B8:E8"/>
    <mergeCell ref="B9:E9"/>
    <mergeCell ref="B10:E10"/>
    <mergeCell ref="B12:E12"/>
    <mergeCell ref="A1:G1"/>
    <mergeCell ref="A2:G2"/>
    <mergeCell ref="A3:G3"/>
    <mergeCell ref="B13:E13"/>
    <mergeCell ref="B11:E11"/>
    <mergeCell ref="A4:A5"/>
    <mergeCell ref="B4:E5"/>
    <mergeCell ref="F4:G4"/>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I116"/>
  <sheetViews>
    <sheetView zoomScale="60" zoomScaleNormal="60" zoomScalePageLayoutView="0" workbookViewId="0" topLeftCell="A1">
      <selection activeCell="F5" sqref="F5"/>
    </sheetView>
  </sheetViews>
  <sheetFormatPr defaultColWidth="11.421875" defaultRowHeight="15"/>
  <cols>
    <col min="1" max="1" width="88.00390625" style="1" customWidth="1"/>
    <col min="2" max="2" width="25.7109375" style="16" customWidth="1"/>
    <col min="3" max="3" width="35.140625" style="4" bestFit="1" customWidth="1"/>
    <col min="4" max="4" width="15.57421875" style="4" customWidth="1"/>
    <col min="5" max="16384" width="11.421875" style="1" customWidth="1"/>
  </cols>
  <sheetData>
    <row r="1" spans="1:9" ht="17.25" customHeight="1">
      <c r="A1" s="377" t="s">
        <v>238</v>
      </c>
      <c r="B1" s="377"/>
      <c r="C1" s="377"/>
      <c r="D1" s="377"/>
      <c r="E1" s="129"/>
      <c r="F1" s="129"/>
      <c r="G1" s="129"/>
      <c r="H1" s="129"/>
      <c r="I1" s="129"/>
    </row>
    <row r="2" spans="1:4" ht="34.5" customHeight="1">
      <c r="A2" s="373" t="s">
        <v>137</v>
      </c>
      <c r="B2" s="373"/>
      <c r="C2" s="373"/>
      <c r="D2" s="373"/>
    </row>
    <row r="3" spans="1:4" ht="20.25" customHeight="1">
      <c r="A3" s="373" t="s">
        <v>5</v>
      </c>
      <c r="B3" s="373"/>
      <c r="C3" s="373"/>
      <c r="D3" s="373"/>
    </row>
    <row r="4" spans="1:4" ht="15" customHeight="1">
      <c r="A4" s="380" t="s">
        <v>1</v>
      </c>
      <c r="B4" s="380" t="s">
        <v>2</v>
      </c>
      <c r="C4" s="347" t="s">
        <v>142</v>
      </c>
      <c r="D4" s="348"/>
    </row>
    <row r="5" spans="1:4" ht="52.5" customHeight="1">
      <c r="A5" s="381"/>
      <c r="B5" s="381"/>
      <c r="C5" s="145" t="s">
        <v>360</v>
      </c>
      <c r="D5" s="42" t="s">
        <v>2</v>
      </c>
    </row>
    <row r="6" spans="1:4" ht="104.25" customHeight="1">
      <c r="A6" s="101" t="s">
        <v>63</v>
      </c>
      <c r="B6" s="64">
        <v>80</v>
      </c>
      <c r="C6" s="63" t="s">
        <v>358</v>
      </c>
      <c r="D6" s="64">
        <v>0</v>
      </c>
    </row>
    <row r="7" spans="1:4" s="17" customFormat="1" ht="81.75" customHeight="1">
      <c r="A7" s="102" t="s">
        <v>133</v>
      </c>
      <c r="B7" s="62">
        <v>70</v>
      </c>
      <c r="C7" s="63" t="s">
        <v>358</v>
      </c>
      <c r="D7" s="64">
        <v>0</v>
      </c>
    </row>
    <row r="8" spans="1:4" ht="126.75" customHeight="1">
      <c r="A8" s="102" t="s">
        <v>141</v>
      </c>
      <c r="B8" s="62">
        <v>70</v>
      </c>
      <c r="C8" s="63" t="s">
        <v>358</v>
      </c>
      <c r="D8" s="64">
        <v>0</v>
      </c>
    </row>
    <row r="9" spans="1:5" s="23" customFormat="1" ht="121.5" customHeight="1">
      <c r="A9" s="102" t="s">
        <v>269</v>
      </c>
      <c r="B9" s="62">
        <v>40</v>
      </c>
      <c r="C9" s="63" t="s">
        <v>358</v>
      </c>
      <c r="D9" s="64">
        <v>0</v>
      </c>
      <c r="E9" s="67"/>
    </row>
    <row r="10" spans="1:4" s="23" customFormat="1" ht="267.75" customHeight="1">
      <c r="A10" s="102" t="s">
        <v>147</v>
      </c>
      <c r="B10" s="64">
        <v>40</v>
      </c>
      <c r="C10" s="63" t="s">
        <v>358</v>
      </c>
      <c r="D10" s="64">
        <v>0</v>
      </c>
    </row>
    <row r="11" spans="1:4" s="50" customFormat="1" ht="18">
      <c r="A11" s="49" t="s">
        <v>64</v>
      </c>
      <c r="B11" s="58">
        <f>SUM(B5:B10)</f>
        <v>300</v>
      </c>
      <c r="C11" s="47"/>
      <c r="D11" s="48">
        <f>SUM(D6:D10)</f>
        <v>0</v>
      </c>
    </row>
    <row r="116" spans="3:4" ht="13.5">
      <c r="C116" s="10"/>
      <c r="D116" s="10"/>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1"/>
  <sheetViews>
    <sheetView zoomScale="60" zoomScaleNormal="60" zoomScalePageLayoutView="0" workbookViewId="0" topLeftCell="A1">
      <selection activeCell="F3" sqref="F3"/>
    </sheetView>
  </sheetViews>
  <sheetFormatPr defaultColWidth="11.421875" defaultRowHeight="15"/>
  <cols>
    <col min="1" max="1" width="85.7109375" style="130" customWidth="1"/>
    <col min="2" max="2" width="25.7109375" style="150" customWidth="1"/>
    <col min="3" max="3" width="35.140625" style="4" bestFit="1" customWidth="1"/>
    <col min="4" max="4" width="15.57421875" style="4" customWidth="1"/>
    <col min="5" max="5" width="1.7109375" style="68" customWidth="1"/>
    <col min="6" max="6" width="19.7109375" style="130" customWidth="1"/>
    <col min="7" max="16384" width="11.421875" style="130" customWidth="1"/>
  </cols>
  <sheetData>
    <row r="1" spans="1:7" s="4" customFormat="1" ht="18">
      <c r="A1" s="373" t="s">
        <v>238</v>
      </c>
      <c r="B1" s="373"/>
      <c r="C1" s="373"/>
      <c r="D1" s="373"/>
      <c r="E1" s="154"/>
      <c r="F1" s="148"/>
      <c r="G1" s="148"/>
    </row>
    <row r="2" spans="1:4" ht="56.25" customHeight="1">
      <c r="A2" s="391" t="s">
        <v>138</v>
      </c>
      <c r="B2" s="391"/>
      <c r="C2" s="391"/>
      <c r="D2" s="391"/>
    </row>
    <row r="3" spans="1:4" ht="21.75" customHeight="1">
      <c r="A3" s="392" t="s">
        <v>5</v>
      </c>
      <c r="B3" s="392"/>
      <c r="C3" s="392"/>
      <c r="D3" s="392"/>
    </row>
    <row r="4" spans="1:4" ht="15" customHeight="1">
      <c r="A4" s="380" t="s">
        <v>1</v>
      </c>
      <c r="B4" s="393" t="s">
        <v>18</v>
      </c>
      <c r="C4" s="347" t="s">
        <v>142</v>
      </c>
      <c r="D4" s="348"/>
    </row>
    <row r="5" spans="1:4" ht="75" customHeight="1">
      <c r="A5" s="381"/>
      <c r="B5" s="394"/>
      <c r="C5" s="145" t="s">
        <v>360</v>
      </c>
      <c r="D5" s="140" t="s">
        <v>2</v>
      </c>
    </row>
    <row r="6" spans="1:4" ht="72" customHeight="1">
      <c r="A6" s="103" t="s">
        <v>19</v>
      </c>
      <c r="B6" s="60">
        <v>50</v>
      </c>
      <c r="C6" s="63" t="s">
        <v>358</v>
      </c>
      <c r="D6" s="64">
        <v>0</v>
      </c>
    </row>
    <row r="7" spans="1:4" ht="51" customHeight="1">
      <c r="A7" s="103" t="s">
        <v>20</v>
      </c>
      <c r="B7" s="60">
        <v>30</v>
      </c>
      <c r="C7" s="63" t="s">
        <v>358</v>
      </c>
      <c r="D7" s="64">
        <v>0</v>
      </c>
    </row>
    <row r="8" spans="1:4" ht="42">
      <c r="A8" s="104" t="s">
        <v>128</v>
      </c>
      <c r="B8" s="60">
        <v>30</v>
      </c>
      <c r="C8" s="63" t="s">
        <v>358</v>
      </c>
      <c r="D8" s="64">
        <v>0</v>
      </c>
    </row>
    <row r="9" spans="1:4" ht="86.25" customHeight="1">
      <c r="A9" s="103" t="s">
        <v>132</v>
      </c>
      <c r="B9" s="60">
        <v>30</v>
      </c>
      <c r="C9" s="63" t="s">
        <v>358</v>
      </c>
      <c r="D9" s="64">
        <v>0</v>
      </c>
    </row>
    <row r="10" spans="1:4" ht="70.5" customHeight="1">
      <c r="A10" s="103" t="s">
        <v>21</v>
      </c>
      <c r="B10" s="60">
        <v>30</v>
      </c>
      <c r="C10" s="63" t="s">
        <v>358</v>
      </c>
      <c r="D10" s="64">
        <v>0</v>
      </c>
    </row>
    <row r="11" spans="1:4" ht="27.75">
      <c r="A11" s="103" t="s">
        <v>270</v>
      </c>
      <c r="B11" s="60">
        <v>30</v>
      </c>
      <c r="C11" s="63" t="s">
        <v>358</v>
      </c>
      <c r="D11" s="64">
        <v>0</v>
      </c>
    </row>
    <row r="12" spans="1:8" ht="49.5" customHeight="1">
      <c r="A12" s="103" t="s">
        <v>22</v>
      </c>
      <c r="B12" s="60">
        <v>20</v>
      </c>
      <c r="C12" s="63" t="s">
        <v>358</v>
      </c>
      <c r="D12" s="64">
        <v>0</v>
      </c>
      <c r="E12" s="155"/>
      <c r="F12" s="149"/>
      <c r="G12" s="149"/>
      <c r="H12" s="149"/>
    </row>
    <row r="13" spans="1:8" ht="68.25" customHeight="1">
      <c r="A13" s="105" t="s">
        <v>134</v>
      </c>
      <c r="B13" s="60">
        <v>20</v>
      </c>
      <c r="C13" s="63" t="s">
        <v>358</v>
      </c>
      <c r="D13" s="64">
        <v>0</v>
      </c>
      <c r="E13" s="155"/>
      <c r="F13" s="149"/>
      <c r="G13" s="149"/>
      <c r="H13" s="149"/>
    </row>
    <row r="14" spans="1:8" ht="68.25" customHeight="1">
      <c r="A14" s="105" t="s">
        <v>129</v>
      </c>
      <c r="B14" s="60">
        <v>40</v>
      </c>
      <c r="C14" s="63" t="s">
        <v>358</v>
      </c>
      <c r="D14" s="64">
        <v>0</v>
      </c>
      <c r="E14" s="155"/>
      <c r="F14" s="149"/>
      <c r="G14" s="149"/>
      <c r="H14" s="149"/>
    </row>
    <row r="15" spans="1:4" ht="237.75">
      <c r="A15" s="102" t="s">
        <v>147</v>
      </c>
      <c r="B15" s="60">
        <v>20</v>
      </c>
      <c r="C15" s="63" t="s">
        <v>358</v>
      </c>
      <c r="D15" s="64">
        <v>0</v>
      </c>
    </row>
    <row r="16" spans="1:4" ht="18">
      <c r="A16" s="48" t="s">
        <v>180</v>
      </c>
      <c r="B16" s="48">
        <f>SUM(B6:B15)</f>
        <v>300</v>
      </c>
      <c r="C16" s="47"/>
      <c r="D16" s="48">
        <f>SUM(D6:D15)</f>
        <v>0</v>
      </c>
    </row>
    <row r="121" spans="3:4" ht="13.5">
      <c r="C121" s="10"/>
      <c r="D121" s="10"/>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H113"/>
  <sheetViews>
    <sheetView zoomScalePageLayoutView="0" workbookViewId="0" topLeftCell="A1">
      <selection activeCell="A6" sqref="A6"/>
    </sheetView>
  </sheetViews>
  <sheetFormatPr defaultColWidth="11.421875" defaultRowHeight="15"/>
  <cols>
    <col min="1" max="1" width="85.7109375" style="130" customWidth="1"/>
    <col min="2" max="5" width="6.28125" style="151" customWidth="1"/>
    <col min="6" max="6" width="35.140625" style="4" bestFit="1" customWidth="1"/>
    <col min="7" max="7" width="15.57421875" style="4" customWidth="1"/>
    <col min="8" max="8" width="1.7109375" style="68" customWidth="1"/>
    <col min="9" max="9" width="12.7109375" style="130" bestFit="1" customWidth="1"/>
    <col min="10" max="16384" width="11.421875" style="130" customWidth="1"/>
  </cols>
  <sheetData>
    <row r="1" spans="1:8" s="4" customFormat="1" ht="18" customHeight="1">
      <c r="A1" s="373" t="s">
        <v>238</v>
      </c>
      <c r="B1" s="373"/>
      <c r="C1" s="373"/>
      <c r="D1" s="373"/>
      <c r="E1" s="373"/>
      <c r="F1" s="373"/>
      <c r="G1" s="373"/>
      <c r="H1" s="156"/>
    </row>
    <row r="2" spans="1:7" ht="58.5" customHeight="1">
      <c r="A2" s="392" t="s">
        <v>261</v>
      </c>
      <c r="B2" s="392"/>
      <c r="C2" s="392"/>
      <c r="D2" s="392"/>
      <c r="E2" s="392"/>
      <c r="F2" s="392"/>
      <c r="G2" s="392"/>
    </row>
    <row r="3" spans="1:7" ht="18">
      <c r="A3" s="349" t="s">
        <v>0</v>
      </c>
      <c r="B3" s="349"/>
      <c r="C3" s="349"/>
      <c r="D3" s="349"/>
      <c r="E3" s="349"/>
      <c r="F3" s="347" t="s">
        <v>142</v>
      </c>
      <c r="G3" s="348"/>
    </row>
    <row r="4" spans="1:7" ht="67.5" customHeight="1">
      <c r="A4" s="401" t="s">
        <v>211</v>
      </c>
      <c r="B4" s="402"/>
      <c r="C4" s="402"/>
      <c r="D4" s="402"/>
      <c r="E4" s="403"/>
      <c r="F4" s="145" t="s">
        <v>360</v>
      </c>
      <c r="G4" s="140" t="s">
        <v>2</v>
      </c>
    </row>
    <row r="5" spans="1:7" ht="15" customHeight="1">
      <c r="A5" s="136" t="s">
        <v>1</v>
      </c>
      <c r="B5" s="404"/>
      <c r="C5" s="404"/>
      <c r="D5" s="404"/>
      <c r="E5" s="404"/>
      <c r="F5" s="63"/>
      <c r="G5" s="62"/>
    </row>
    <row r="6" spans="1:7" ht="42">
      <c r="A6" s="103" t="s">
        <v>212</v>
      </c>
      <c r="B6" s="395">
        <v>10</v>
      </c>
      <c r="C6" s="396"/>
      <c r="D6" s="395"/>
      <c r="E6" s="395"/>
      <c r="F6" s="63" t="s">
        <v>358</v>
      </c>
      <c r="G6" s="64">
        <v>0</v>
      </c>
    </row>
    <row r="7" spans="1:7" ht="42">
      <c r="A7" s="103" t="s">
        <v>213</v>
      </c>
      <c r="B7" s="405">
        <v>10</v>
      </c>
      <c r="C7" s="406"/>
      <c r="D7" s="406"/>
      <c r="E7" s="407"/>
      <c r="F7" s="63" t="s">
        <v>358</v>
      </c>
      <c r="G7" s="64">
        <v>0</v>
      </c>
    </row>
    <row r="8" spans="1:7" ht="42">
      <c r="A8" s="159" t="s">
        <v>276</v>
      </c>
      <c r="B8" s="395">
        <v>10</v>
      </c>
      <c r="C8" s="396"/>
      <c r="D8" s="395"/>
      <c r="E8" s="395"/>
      <c r="F8" s="63" t="s">
        <v>358</v>
      </c>
      <c r="G8" s="64">
        <v>0</v>
      </c>
    </row>
    <row r="9" spans="1:7" ht="18">
      <c r="A9" s="95" t="s">
        <v>262</v>
      </c>
      <c r="B9" s="397">
        <f>SUM(B6:E8)</f>
        <v>30</v>
      </c>
      <c r="C9" s="398"/>
      <c r="D9" s="399"/>
      <c r="E9" s="400"/>
      <c r="F9" s="47"/>
      <c r="G9" s="48">
        <f>SUM(G5:G8)</f>
        <v>0</v>
      </c>
    </row>
    <row r="10" ht="15">
      <c r="C10" s="152"/>
    </row>
    <row r="11" ht="15">
      <c r="C11" s="152"/>
    </row>
    <row r="12" ht="15">
      <c r="C12" s="152"/>
    </row>
    <row r="13" ht="15">
      <c r="C13" s="152"/>
    </row>
    <row r="113" spans="6:7" ht="13.5">
      <c r="F113" s="10"/>
      <c r="G113" s="10"/>
    </row>
  </sheetData>
  <sheetProtection/>
  <mergeCells count="10">
    <mergeCell ref="B6:E6"/>
    <mergeCell ref="B8:E8"/>
    <mergeCell ref="B9:E9"/>
    <mergeCell ref="A1:G1"/>
    <mergeCell ref="A2:G2"/>
    <mergeCell ref="A3:E3"/>
    <mergeCell ref="F3:G3"/>
    <mergeCell ref="A4:E4"/>
    <mergeCell ref="B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2019-08-13T18:50:51Z</cp:lastPrinted>
  <dcterms:created xsi:type="dcterms:W3CDTF">2011-06-07T15:20:54Z</dcterms:created>
  <dcterms:modified xsi:type="dcterms:W3CDTF">2022-06-16T16:41:05Z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5f395571-6b83-4157-aaa9-51c771a25ace</vt:lpwstr>
  </property>
  <property fmtid="{D5CDD505-2E9C-101B-9397-08002B2CF9AE}" pid="4" name="AonClassification">
    <vt:lpwstr>ADC_class_200</vt:lpwstr>
  </property>
</Properties>
</file>