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D:\usuarios\viceadmin11\Documents\VIGENCIA 2024\CONV PUBLICA MENORES\"/>
    </mc:Choice>
  </mc:AlternateContent>
  <xr:revisionPtr revIDLastSave="0" documentId="13_ncr:1_{7567F38A-9CB0-403B-BE10-47A037450165}" xr6:coauthVersionLast="36" xr6:coauthVersionMax="36" xr10:uidLastSave="{00000000-0000-0000-0000-000000000000}"/>
  <bookViews>
    <workbookView xWindow="0" yWindow="0" windowWidth="28800" windowHeight="11625" xr2:uid="{B08ACD4F-7EAE-4B7A-AF68-0DA0EDB57027}"/>
  </bookViews>
  <sheets>
    <sheet name="Hoja1"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1" i="1" l="1"/>
  <c r="N21" i="1" s="1"/>
  <c r="M32" i="1" l="1"/>
  <c r="N32" i="1" s="1"/>
  <c r="M33" i="1" l="1"/>
  <c r="N33" i="1" s="1"/>
  <c r="M31" i="1"/>
  <c r="N31" i="1" s="1"/>
  <c r="M30" i="1"/>
  <c r="N30" i="1" s="1"/>
  <c r="M29" i="1"/>
  <c r="N29" i="1" s="1"/>
  <c r="M28" i="1"/>
  <c r="N28" i="1" s="1"/>
  <c r="M27" i="1"/>
  <c r="N27" i="1" s="1"/>
  <c r="M26" i="1"/>
  <c r="N26" i="1" s="1"/>
  <c r="M25" i="1"/>
  <c r="N25" i="1" s="1"/>
  <c r="M24" i="1"/>
  <c r="N24" i="1" s="1"/>
  <c r="M23" i="1"/>
  <c r="N23" i="1" s="1"/>
  <c r="M22" i="1"/>
  <c r="N22" i="1" s="1"/>
  <c r="M20" i="1"/>
  <c r="N20" i="1" s="1"/>
  <c r="M19" i="1"/>
  <c r="N19" i="1" s="1"/>
  <c r="M18" i="1"/>
  <c r="N18" i="1" s="1"/>
  <c r="M17" i="1"/>
  <c r="N17" i="1" s="1"/>
  <c r="M16" i="1"/>
  <c r="N16" i="1" s="1"/>
  <c r="M15" i="1"/>
  <c r="N15" i="1" s="1"/>
  <c r="M14" i="1"/>
  <c r="N14" i="1" s="1"/>
  <c r="M13" i="1"/>
  <c r="N13" i="1" s="1"/>
  <c r="M12" i="1"/>
  <c r="N12" i="1" s="1"/>
  <c r="M11" i="1"/>
  <c r="N11" i="1" s="1"/>
  <c r="M10" i="1"/>
  <c r="N10" i="1" s="1"/>
  <c r="M9" i="1"/>
  <c r="N9" i="1" s="1"/>
  <c r="M8" i="1"/>
  <c r="N8" i="1" s="1"/>
  <c r="M7" i="1"/>
  <c r="N7" i="1" s="1"/>
  <c r="N34" i="1" l="1"/>
</calcChain>
</file>

<file path=xl/sharedStrings.xml><?xml version="1.0" encoding="utf-8"?>
<sst xmlns="http://schemas.openxmlformats.org/spreadsheetml/2006/main" count="105" uniqueCount="78">
  <si>
    <t>UNIVERSIDAD DISTRITAL FRANCISCO JOSE DE CALDAS</t>
  </si>
  <si>
    <t xml:space="preserve"> ANEXO No. 3 FORMULARIO DE ESPECIFICACIONES TÉCNICAS MÍNIMAS Y OFERTA ECONÓMICA</t>
  </si>
  <si>
    <t xml:space="preserve">ITEM </t>
  </si>
  <si>
    <t>FACULTAD</t>
  </si>
  <si>
    <t>LABORATORIO DE DESTINO</t>
  </si>
  <si>
    <t>UBICACIÓN DEL LABORATORIO</t>
  </si>
  <si>
    <t>NOMBRE EQUIPO</t>
  </si>
  <si>
    <t xml:space="preserve">ESPECIFICACIONES TÉCNICAS  </t>
  </si>
  <si>
    <t>CANTIDAD</t>
  </si>
  <si>
    <t>DESCRIPCION ITEM COTIZADO</t>
  </si>
  <si>
    <t>MARCA COTIZADA</t>
  </si>
  <si>
    <t>REFERENCIA</t>
  </si>
  <si>
    <t>VALOR UNITARIO</t>
  </si>
  <si>
    <t>VALOR IVA</t>
  </si>
  <si>
    <t>VALOR TOTAL DEL ÍTEM</t>
  </si>
  <si>
    <t>GARANTIA OFERTADA  EN AÑOS:  2 AÑOS
3 AÑOS
4 AÑOS
MAS DE 5 AÑOS (MÍNIMO 5 AÑOS Y UN (1) MESES MAS)</t>
  </si>
  <si>
    <t>INGENIERÍA</t>
  </si>
  <si>
    <t> </t>
  </si>
  <si>
    <t>VALOR TOTAL DE LA PROPUESTA</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</si>
  <si>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</si>
  <si>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</si>
  <si>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</si>
  <si>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Fotodetector de Señales Fibra O.P</t>
  </si>
  <si>
    <t>Analizador de calidad de energía trifásico</t>
  </si>
  <si>
    <t xml:space="preserve">  Sistema dinámico de riel y de carro inalámbrico con sensores, compatible con Graphycal Analysis, gratuita.</t>
  </si>
  <si>
    <t>Transportador digital en uno y transductor digital deslizable en T.</t>
  </si>
  <si>
    <t>Estación de carga para los carros con sensores inalámbricos.</t>
  </si>
  <si>
    <t>Almohadilla de fricción.</t>
  </si>
  <si>
    <t>Freno de corriente Eddy</t>
  </si>
  <si>
    <t>Kit de fotocelda inalambrica</t>
  </si>
  <si>
    <t>Lanzador neumático de conexion inalambrico y Pad para el tiempo de vuelo.</t>
  </si>
  <si>
    <t>Juego de Resortes surtido</t>
  </si>
  <si>
    <t>Sensor de fuerza y aceleración inalámbrico.</t>
  </si>
  <si>
    <t>Teodolito Electronico</t>
  </si>
  <si>
    <t>Nivel Automatico</t>
  </si>
  <si>
    <t>GPS Navegador</t>
  </si>
  <si>
    <t>Kit de Trabajo en alturas</t>
  </si>
  <si>
    <t>Estación portatil para control RPAS y GIS (Kit MobilGis)</t>
  </si>
  <si>
    <t>Lampara para visualización espectral de luz</t>
  </si>
  <si>
    <t xml:space="preserve">Kit de astrofotografía </t>
  </si>
  <si>
    <t xml:space="preserve">Unidad de alimentación para cambiadores de calor didáctico. </t>
  </si>
  <si>
    <t>Cambiador de calor de tubos concéntricos.</t>
  </si>
  <si>
    <t>Cambiador de calor de placas</t>
  </si>
  <si>
    <t>Cambiador de calor de carcasa y tubos</t>
  </si>
  <si>
    <t>Viscosímetro con set de agujas R-2 a R-7</t>
  </si>
  <si>
    <t>Calorímetro, 500 mL</t>
  </si>
  <si>
    <t>Mufla multipropósito MM10 (10,6 litros) a 1200 Grados</t>
  </si>
  <si>
    <t>Baño de María de 20 lt</t>
  </si>
  <si>
    <t>Balanza Analítica de alta precisión capacidad de 600 g x 0,001 g de precisión</t>
  </si>
  <si>
    <t xml:space="preserve">Fotodetector para fibra monomodo modelo similar RXM25AF[RXM25AF] Single Mode Ultrafast Receiver, 1250 - 1650 nm, 500 kHz - 25 GHz, FC/PC  </t>
  </si>
  <si>
    <t>Mide automáticamente los parámetros de potencia y calidad de la energía.
Conexión del sistema de alimentación y autocorrección de configuración del instrumento.
El instrumento detecta automáticamente errores en el cableado de voltaje y corriente, proporcionando corrección sin necesidad de volver a cablear
Pantalla táctil de alta resolución
La pantalla táctil capacitiva permite el uso con PPE (manos con guantes dobles), lo que proporciona resultados claros en segundos.
Resumen del estado de la calidad de la energía: evalúe automáticamente las entradas de calidad de la energía según el estándar eléctrico EN 50160, proporcionando resolución detallada de problemas de las áreas problemáticas de la calidad de la energía.
Armónicos: múltiples métodos de análisis de armónicos brindan a los usuarios los datos que necesitan cada vez más, con fundamentales básicos de 50 armónicos enteros, de 2 a 9 kHz para el cumplimiento del Anexo A de IEC61000-4-30 y armónicos de hasta 30 kHz para descubrir los efectos de los inversores en el red
Los datos críticos sobre la calidad de la energía se capturan tan pronto como comienza una sesión, sin configuraciones ni selecciones extensas.
La interfaz de usuario intuitiva facilita la navegación entre parámetros de medición como V/A/Hz, potencia, caídas y aumentos, armónicos o estado de PQ con solo presionar un botón.
Capture transitorios dañinos de alta velocidad para poder mitigar sus efectos antes de que falle el equipo
El análisis y la generación de informes vienen de serie con el software Fluke Energy Analyze Plus, que le permite crear informes personalizados o aprovechar los informes integrados con un solo clic según estándares industriales como EN 50160, IEEE 519 y GOST 33073.</t>
  </si>
  <si>
    <t>Transportador digital en uno y transductor digital deslizable en T . El transportador deslizante digital puede medir, configurar y transferir ángulos interiores y exteriores de forma rápida y precisa. Ideal para medir ángulos de inclinación de los sistemas dinámicos de riel y de carro con sensor inalámbrico y planos inclinados. Dimensiones del producto: 5,3 x 1,55 x 1,55 pulgadas.</t>
  </si>
  <si>
    <t>Estación de carga y almacenamiento de los carros inalámbricos para al menos 4 carros. Tamaño compacto y capacidades de carga en varias bahías para mantener los carros de sensores organizados y completamente cargados, para que estén listos para usar.
•	Cada estación debe almacenar y cargar mínimo  cuatro Carros con sensores inalámbricos tipo Go Direct.
•	Diseño compacto para eficiencia de almacenamiento y eso en la mesa de laboratorio.
•	Debe tener indicadores de carga en los carros de sensores que  permiten saber que si los carros se están 
cargando y cuándo se completa la carga.</t>
  </si>
  <si>
    <t>Dispositivo diseñado para proporcionar una cantidad controlada de fricción en sistemas de estudio de dinámica, específicamente en carros inalambricos con sensores inalámbbricos. Contrario a los esfuerzos previos de minimizar la fricción en estos sistemas, el cojin de fricción reintroduce un nivel controlado de fricción para propósitos de estudio y análisis.
Este dispositivo puede ser integrado fácilmente en carros con sensores inalámbricos, carros de émbolo o carros codificados de movimiento. Su función principal es observar y analizar el comportamiento de objetos en movimiento bajo la influencia de una fuerza de fricción consistente y ajustable.
La operación del cojin  de fricción se ajusta mediante una perilla giratoria, lo que permite variar la cantidad de fricción aplicada. Con un rango de ajuste de hasta ±50 N y una resolución de 0.05 N, se debe poder controlar con precisión el nivel de fricción aplicado en los experimentos, lo que facilita la realización de mediciones y análisis detallados.</t>
  </si>
  <si>
    <t>Accesorio que se conecta al extremo de los carros con sensores inalámbricos para crear un arrastre electromagnético. Los frenos de corriente Eddy se utilizan para recrear en el laboratorio un sistema de frenado para trenes de alta velocidad y montañas rusas. Se debe poder instalar el freno de corriente Eddy en la tapa de un  carro con sensores inalámbricos. A medida que el carro se mueve sobre la pista, los imanes en el freno de corriente Eddy crean un arrastre electromagnético en el carro que es proporcional a la velocidad del carro.
El freno de corriente Eddy se puede utilizar en una variedad de experimentos:
•	Relación entre el arrastre inducido y la cantidad de imanes y su posición en el freno.
•	Comparación de la fuerza de frenado creada por el freno con la de nuestra almohadilla de fricción.</t>
  </si>
  <si>
    <t>Lanzador Neumático de Proyectiles con Conexión Inalámbrica que este diseñado para la investigación de conceptos en cinemática bidimensional. Debe permitir el lanzamiento de bolas de acero a ángulos que van desde 0 hasta 90 grados y a distancias de hasta 2,5 metros. 
Debe tener una base sólida y pesada para garantizar estabilidad y fácil de uso. Debe tener un sistema de lanzamiento neumático único que asegure alta repetibilidad en los lanzamientos y permita ajustar la velocidad de lanzamiento.
Debe tener un acelerómetro integrado que registre el ángulo de lanzamiento y que permita un análisis cuantitativo detallado del movimiento del proyectil.
La unidad debe alimentarse mediante el cable USB incluido y debe tener conexion inalambrica para la transmision de datos y visualizacion con aplicaciones como  Graphycal Analysis la cual es gratuita.
Debe Incluir:
•Lanzador de proyectiles
•6 bolas de acero
•Bomba de mano
•2 pares de gafas de seguridad
•Nivel
•Rollo de papel encerado
•Cable micro usb
Especificaciones
•Debe permitir angulos de lanzamiento: 0–90 grados
•Debe permitir Velocidad de lanzamiento: 0–6 m / s
•Debe permitir Altura de lanzamiento inicial: 146 mm.
•Debe permitir Distancia máxima de lanzamiento: 2,5 m.
•Debe permitir Intervalo fotográfico interno: 50 mm.
•Debe permitir Diámetro de la bola de acero: 17,46 mm.
•Debe permitir Masa de bola de acero: 21.8 g
El Pad para la medicion del tiempo de vuelo debe poder realizar mediciones precisas del tiempo durante el cual un proyectil está en movimiento. Este Pad funciona de manera similar a una fotocelda eléctrica: cuando una bola impacta la superficie superior de la espuma del pad, se completa el circuito eléctrico. Esto permite registrar con precisión el momento en que el proyectil comienza su movimiento y el momento en que lo finaliza. Se requiere un dispositivo utilizado en conjunto con el lanzador neumático tipo inalambrico compatible con la aplicación Graphical Analysis para realizar mediciones precisas del tiempo durante el cual un proyectil está en movimiento.</t>
  </si>
  <si>
    <t>Juego de 150 resortes surtidos de forma equitativa para practicas de laboratorio de fisica con la siguientes especificaciones: • Resortes de COMPRESION y EXTENSION •  Rango en longitud de 15 mm a 300 mm • Rango de diámetro de 4 mm a 18 mm. •Rango en el grosor del alambre desde 16 swg hasta 32 swg.</t>
  </si>
  <si>
    <t>Aumento de lente 30X ó superior; Lectura 1" en vertical y horizonal , precisión angular con lectura a 2" Horizontal y 2" Vertical, doble pantalla, ángulo horizontal Dual y vertical Dual, memoria interna de 256 pares de AH/AV; diámetro del objetivo 45 mm, longitud del tubo 157 mm, campo visual 1° 30´, constante de multiplicación 100, compensador automático: sistema sensor-líquido Eléctrico, rango de trabajo +/-3, iluminación interna LCD; distancia mínima de enfoque 1.4 m; plomada óptica, nivel tubular largo 30´/2mm, nivel circular 10´/2mm; compatible con filtro solar Topcon y codo cenital Topcon para ensamble, ubicados en el laboratorio de destino; Trípode de aluminio, estuche rígido de transporte, protector ocular, cargador de batería, 1 batería recargable tipo Ni-H más un porta baterías AA, manual de instrucciones, plomada y herramientas de fábrica.</t>
  </si>
  <si>
    <t>Compensador magnético automático y amortiguado; lente de 32X, longitud de telescopio 215 mm, apertura del objetivo 45 mm, resolución 3", imagen directa; presición de nivelación de altura +/- 0.7 mm, compensador +/- 15´, constante de mira 100, tornillo sin fin para movimiento horizontal, enfoque mínimo a un objetivo 0.3 m, imagen directa, índice IPX6 ó superior, estuche rígido de transporte, trípode en aluminio, plomada, protector ocular, manual y accesorios de fábrica.</t>
  </si>
  <si>
    <t>Navegador con: proteccion y resistencia IPX7, 16 gb de almacenamiento interno, alta sensibilidad de recepción de GPS, LONASS, GALILEO, QZSS, GPS. compass Multibanda soporte de frecuencia. incluye estuche de protección y baterias recargables</t>
  </si>
  <si>
    <t>Estación portatil para control RPAS y GIS, el cual debe incluir:
a. Dos antenas con servicio RTX ondemand de 100 horas por un año con presición decimetrica compatible con sistema operativo Android e incluir software propietario de proveedor para garantizar compatibilidad vitalicia.
b. PowerBanck de alta capacidad con 6 puntos de carga y salidas usb
c. Estación metereologica portatil con estuche rigido de transporte y tripode para sensores, especificaciones iguales o superiores a la kestrel 5200.
d. GIS/PC: portatil con Intel Core I7 13700H
H/1 TB SSD/RTX 4060/16 GB RAM/15.6", tarjeta gráfica NVIDIA Quadro RTX 4060 8 GB o superior (Nvidia para garantizar con equipos existentes), Unidad SSD 1 TB, conectividad bluetooth, HDMI, USB 3.1, USB-C, Wifi; los elementos deben garantizar compatibles con accesorios y elementos del laoratorio.</t>
  </si>
  <si>
    <t>Lampara con Tubos de gas para visualización de espectros atómicos, rango de funcionamiento 1000 V a 500mA, con gases hidrogeno, helio, mercurio, nitrogeno, dioxido de carbono, argon, oxigeno y neon.
Didácticos para exposiciones de las líneas espectrales emitidas por cada elemento químico</t>
  </si>
  <si>
    <t>El kit de astrofotografía debe contener:
a. Cámara planetaria WiFi 2.1.
b. Camara B con CMOS Image Sensor con 14bit ADC
c. Cámara de ciencia GPS Cooled: resolución 2 MB, tamaño del pixel de 5.86 micrometro, rango de tiempo de exposición 5 microsegundos a 900 segundos, interface de computador USB 3.0, sistema de enfriamiento.
e. Computador Portátil con procesador Intel Core I7 13700H
H/1 TB SSD/RTX 4060/16 GB RAM/15.6", tarjeta gráfica NVIDIA Quadro RTX 4060 8 GB o superior (Nvidia para garantizar con equipos existentes), Unidad SSD 1 TB, conectividad bluetooth, HDMI, USB 3.1, USB-C, Wifi; los elementos deben garantizar compatibles con accesorios y elementos del laoratorio.
e. Pistola Soplar y Aspirar 500W 1 Velocidad , multitoma USB, 2 extensiones USB 5 metros , extensión eléctrica con polo a tierra y multitoma, regulador, baterías Power tank 7A, 2 láser Pointer astronomico de bateria interna recargable de 100 mW referencia 303.
F. Telescopio 6" con accesorio: tripode, controlador, powerbank, filtro solar, filtros batinov, filtro de reducción de contaminación lumínica (LPR) de 1.25″ compatibles con ocular celestron, dos medidores de calidad de cielos (Telescope encoder sky sensor stars4all night sky brightness photometer).</t>
  </si>
  <si>
    <t>Se requiere equipo para intercambio de calor de tipo tubos concéntricos en el que el agua caliente fluya por el tubo interior y el agua fría por el tubo exterior. La manguera de alimentación se debe poder cambiar de empalme con ayuda de acoplamientos rápidos, cambiando así la dirección del flujo, de este modo se pueda trabajar en paralelo o en contracorriente. A través de la tecnología RFID los accesorios se deben poder identificar automáticamente, se carga el software PLC apropiado y se realiza una configuración automática del sistema. Superficie de transferencia media 250cm2 compuesto por un tubo interior de acero inoxidable de diámetro exterior 12mm y grosor de pared 1mm junto con un tubo exterior transparente de diámetro exterior de 20mm y grosor de pared de 2mm y rango de medición temperatura de 0 a 100°C. Debe tener una construcción basada en tubería reforzada con fibra, estructura completamente metálica y accesorios en bronce.</t>
  </si>
  <si>
    <t>Se requiere equipo para intercambio de calor de tipo placas formado por placas con perfiles estampados, por cuyos espacios intermedios circula agua. En la disposición se alternan espacios de flujo “fríos” y “calientes”. La manguera de alimentación se debe poder cambiar de empalme con ayuda de acoplamientos rápidos, cambiando así la dirección del flujo. A través de la tecnología RFID los accesorios se deben poder identificar automáticamente, se carga el software PLC apropiado y se realiza una configuración automática del sistema. Superficie de transferencia media 480cm2 y 6 placas de acero inoxidable.  Debe tener una construcción basada en tubería reforzada con fibra, estructura completamente metálica y accesorios en bronce.</t>
  </si>
  <si>
    <r>
      <rPr>
        <sz val="9"/>
        <color rgb="FF000000"/>
        <rFont val="Calibri"/>
        <family val="2"/>
        <scheme val="minor"/>
      </rPr>
      <t>Se requiere un viscosímetro que mida viscositades entre 205 y 235 mPa.s, además debe contar con velocidades de entre 15 y 240 rpm.Debe tener la opción de configurarse en español e ingles debe tener un voltaje de alimentación de 110-240 VAC 50/60 Hz. Asimismo se requiere que el equipo cuente con conexión USB y Etherne</t>
    </r>
    <r>
      <rPr>
        <sz val="9"/>
        <color rgb="FF0D0D0D"/>
        <rFont val="Calibri"/>
        <family val="2"/>
        <scheme val="minor"/>
      </rPr>
      <t>t, adicionalmente el equipo debe contar con un software incluido para la transmision de datos.</t>
    </r>
    <r>
      <rPr>
        <sz val="9"/>
        <color rgb="FF000000"/>
        <rFont val="Calibri"/>
        <family val="2"/>
        <scheme val="minor"/>
      </rPr>
      <t xml:space="preserve">  Dimensiones: Cabezal: 180x23,0x130 mm;  Soporte de aluminio: 280x200x30 mm; Varilla de sellado inoxidable de 500 mm.  Peso de 6,7 kg.
Debe contar con 2 set de agujas para el viscosimetro de R-2 a R-7</t>
    </r>
  </si>
  <si>
    <t xml:space="preserve">Se requiere un calorímetro de 500 mL cuyo contenedor sea de aluminio. Igualmente debe tener tomas de corriente de 4 mm, asimismo debe tener una resistencia calefactora en espiral de aproximadamente 2,4 Ohm. Por otra parte debe tener un diámetro mayor a 120 mm y una altura no mayor a 170 mm. </t>
  </si>
  <si>
    <t>Se requiere una mufla de una capacidad aproximada de 10 L y que llegue a una temperatura máxima de 1200 °C. Igualmente debe tener un voltaje de alimentación de 220V - 60Hz y un peso no mayor a 80 Kg. Que cuente con certificado de calibracion de fabrica con toleracia 5%</t>
  </si>
  <si>
    <t>Se requiere un baño de maría de una capacidad aproximada de 20L, que cuente con un display de mínimo 3" y que trabaje en temperaturas entre 10 y 100 °C. Igualmente debe tener una estabilidad de temperatura de +-0,1°C y tener un peso no mayor a 12 Kg.</t>
  </si>
  <si>
    <t>Balanza de precisión rápida, con pantalla LCD, balanza de un rango, capacidad máxima de 600 gramos, lectura de 0,001, resolución 600 000, unidad predefinida de gramos. Sistema de autoapagado. Funcionamiento con pilas o que incluya cargador si lo requiere la balanza. Debe incluir función de tara.</t>
  </si>
  <si>
    <t>Sistema dinámico de riel con accesorios para la realización de prácticas de física mecánica y exploraración de conceptos de física, como fuerza, posición, velocidad y aceleración, leyes de Newton, cantidad de movimiento. Los carros del kit deben estar equipados con sensores integrados de movimiento totalmente inalámcbricos, que sean compatibles con la versión gratuita de Graphycal Analysis, que a su vez es compatible con múltiples tipos de sistemas operativos (android, windows, etc), con capacidad de 2000 usuarios.  Estos carros inalámbricos deben poder emplearse para prácticas relacionadas con la cinemática y demostraciones de dinámica, pero también funcionan de manera independiente como sensores individuales. Por ejemplo, es posible colgar una masa y un resorte del sensor de fuerza del carro para estudiar el movimiento armónico simple. Asimismo, se deben poner conectar a una plataforma giratoria para examinar la aceleración centrípeta en diversos contextos experimentales. Detalles técnicos adicionales:                                                                                                                       
• Resolución de posición: 0.25 mm , reportada por defecto a pasos de 1 mm
• Rango de fuerza: ± 50 N
• Rango del acelerómetro: ± 160 m / s 2
• Longitud de la pista: 1.2 m
Que incluya: 
• 2 Carros de diferente color con sensores compatibles con la aplicación Graphycal Anlysis y kit de accesorios de los carros.
• Pista riel de 1,2 m para poner los carritos
• 2 muelles de choque en forma de aro para los carritos  uno pesado y uno ligero.                                                            
• Polea, soporte y nuez compatible con el sistema de riel                                                             
• Velcros adhesivos para los carros                                                   
 • Tope final ajutable                                                                                                   
•4 Parachoques magnéticos                                                                                                            
•4 Masas                                                                                                            
•Bumper magnético                                                                          
• 3 Ganchos compatibles con el sensor de fuerza                     
• 3 Parachoques de gomas                                                          
•3 Clavijas estabilizadoras                                                                                                       
Nota: se requiere que todos los accesorios sean compatibles entre sí, adicionalmente se requiere que el kit se complemente con minimo UN libro de Física avanzada por los 5 elementos, que explique cómo realizar las prácticas, diseñado para un estilo de enseñanza interactivo, con momentos planificados para el instructor o discusión dirigida por los estudiantes. Notas del instructor incluyen la discusión sobre la forma de emplear los sensores, el sistema dinámico de riel, lanzador neumático, entre otros equipos compatibles que se puedan adquirir en un futuro.</t>
  </si>
  <si>
    <t xml:space="preserve">Sensor de doble puerta que incluye dos fotogramas integrados en los brazos del sensor, que mide con precisión la velocidad y la aceleración. Se conecta a través de la tecnología inalámbrica Bluetooth mediante USB a dispositivos android, windows, entre otros. Sensor compatible con aplicación Graphical Analysis de acceso libre y de fácil instalación en equipos Android, Windows, entre otros.  Debe incluir:                                                            
• Regletas compatibles con fotocelda y soporte universal.  Estas regletas tienen ocho barras opacas espaciadas cada 5 cm, serigrafiadas directamente sobre plástico transparente. Se deja caer la regleta a través de una fotocelda para obtener registros de  posición, velocidad y aceleración en función del tiempo o para medir g.                     
• Soporte Universal Para Laboratorio Con Varilla Roscada, Incluye: Base, varilla. Compatible con fotocelda y regleta.}                 </t>
  </si>
  <si>
    <t>El sensor de fuerza y aceleración debeser  un sensor de fuerza, un acelerómetro de 3 ejes y un giroscopio de 3 ejes en un solo paquete compacto que se pueda conectar de forma inalambrica. Debe estar diseñado para medir con precisión la fuerza y la aceleración en tres dimensiones. El sensor debe ser compatible con aplicaciones para la visualizacion de datos como la aplicación gratuita Graphycal Analysis, que es de libre acceso.
Este dispositivo cubre una variedad de prácticas de laboratorio donde se requiere monitorear cambios en la fuerza y la aceleración. Se puede utilizar en experimentos de fuerza vectorial en 3D al suspender varios sensores desde el techo.
Especificaciones:  capacidad de medición de fuerza de ±50 N, y para la aceleración, es capaz de detectar cambios en tres ejes con una precisión de ±16 g. Además, el giroscopio de tres ejes puede detectar movimientos de hasta 2000 °/s.
El dispositivo debe contar con opciones de conectividad USB y Bluetooth, lo que permite una fácil integración con dispositivos compatibles, como computadoras y dispositivos móviles, facilitando así la recopilación y el análisis de datos en tiempo real. 
 Detalles: 
•Fuerza: ± 50 N
•Aceleración: 3 ejes, ± 16 g
•Giroscopio: 3 ejes, 2000 ° / s
•Conexiones: USB, Bluetooth.</t>
  </si>
  <si>
    <t>El kit debe estar fabricado bajo los requisitos de la Norma ANSI/ASSE Z359.11 de 2014 y debe incluir: arnés de 1 argolla en acero inoxidable, eslinga doble detención caidas First de 2 metros, ganchos de seguridad en acero de 64mm en las dos terminales, escalera 3.10mt 9 Pasos Tijera/Bandeja Aluminio 102kg TI .</t>
  </si>
  <si>
    <t>Se requiere equipo con un depósito con calefacción y una bomba para el circuito de agua caliente y tomas para el circuito de agua fría, tecnología de control y regulación, así como los sistemas de comunicación que detecten el respectivo equipo de ensayo a través de una interfaz electrónica sin contacto, seleccione automáticamente el software correspondiente en el PLC y realice una configuración automática del sistema. Caudal máx 600L/h; rangos de medición de temperatura 0 a 100°C y de caudal de 0,3 a 3L/min. Debe tener una construcción basada en tubería reforzada con fibra, estructura completamente metálica y accesorios en bronce.  simultáneamente a través de la red local.                                                              
 Dimensiones:  LxAnxAl: 1000x700x600mm
Peso: aprox. 52kg</t>
  </si>
  <si>
    <t xml:space="preserve">Se requiere equipo para intercambio de calor de tipo carcasa y tubos que conste de siete tubos rodeados por un tubo envolvente transparente en el que el agua caliente fluya por el espacio del tubo y el agua fría por el espacio envolvente y que con ayuda de deflectores se desvíe la corriente en el espacio envolvente de manera que se origine una fuerte turbulencia y, con ello, una transferencia intensiva de calor. La manguera de alimentación se debe poder cambiar de empalme con ayuda de acoplamientos rápidos, cambiando así la dirección del flujo. A través de la tecnología RFID los accesorios se deben poder identificar automáticamente, se carga el software PLC apropiado y se realiza una configuración automática del sistema. Superficie de transferencia media 200cm2 compuesta por un haz de tubos de acero inoxidable de diámetro exterior de 6mm y grosor de pared de 1mm y 7 piezas de tubos de diámetro exterior de 50mm y grosor de pared de 3mm.  Debe tener una construcción basada en tubería reforzada con fibra, estructura completamente metálica y accesorios en bronce.                                                                                                  
Datos técnicos Superficie de transmiciòn de calor 200 centimetros cuadrados, haz de tubos acero inoxidable. Ø exterior: 6mm grosor de pared: 1mm tubos, 7 piezas. 
Tubo envolvente, transparente (PMMA), Ø exterior: 50mm grosor de pared: 3mm. Dimensiones LxAnxAl 400x230x110mm </t>
  </si>
  <si>
    <t>CONVOCATORIA PÚBLICA No. 010 DE 2024</t>
  </si>
  <si>
    <t>“ADQUIRIR, INSTALAR Y CONFIGURAR EQUIPOS DEL GRUPO ROBUSTOS Y MENORES CON DESTINO A LAS UNIDADES ACADÉMICAS DE LOS LABORATORIOS DE PROCESOS INDUSTRIALES Y OTROS DE LA FACULTAD DE INGENIERÍA DE LA UNIVERSIDAD DISTRITAL FRANCISCO JOSÉ DE CALDAS, DE ACUERDO CON LAS CONDICIONES Y ESPECIFICACIONES PREVISTAS.”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</si>
</sst>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quot;$&quot;\ * #,##0.00_);_(&quot;$&quot;\ * \(#,##0.00\);_(&quot;$&quot;\ * &quot;-&quot;??_);_(@_)"/>
    <numFmt numFmtId="165" formatCode="_(&quot;$&quot;\ * #,##0_);_(&quot;$&quot;\ * \(#,##0\);_(&quot;$&quot;\ * &quot;-&quot;??_);_(@_)"/>
    <numFmt numFmtId="166" formatCode="&quot;$&quot;#,##0;[Red]\-&quot;$&quot;#,##0"/>
    <numFmt numFmtId="167" formatCode="[$$-240A]\ #,##0"/>
  </numFmts>
  <fonts count="25" x14ac:knownFonts="1">
    <font>
      <sz val="11"/>
      <color theme="1"/>
      <name val="Calibri"/>
      <family val="2"/>
      <scheme val="minor"/>
    </font>
    <font>
      <sz val="11"/>
      <color theme="1"/>
      <name val="Calibri"/>
      <family val="2"/>
      <scheme val="minor"/>
    </font>
    <font>
      <sz val="9"/>
      <name val="Calibri"/>
      <family val="2"/>
      <scheme val="minor"/>
    </font>
    <font>
      <b/>
      <sz val="20"/>
      <name val="Tahoma"/>
      <family val="2"/>
    </font>
    <font>
      <b/>
      <sz val="9"/>
      <name val="Calibri"/>
      <family val="2"/>
      <scheme val="minor"/>
    </font>
    <font>
      <sz val="9"/>
      <name val="Calibri"/>
      <family val="2"/>
    </font>
    <font>
      <sz val="10"/>
      <name val="Calibri"/>
      <family val="2"/>
    </font>
    <font>
      <sz val="8"/>
      <name val="Arial"/>
      <family val="2"/>
    </font>
    <font>
      <sz val="11"/>
      <name val="Tahoma"/>
      <family val="2"/>
    </font>
    <font>
      <b/>
      <sz val="10"/>
      <name val="Tahoma"/>
      <family val="2"/>
    </font>
    <font>
      <sz val="9"/>
      <color theme="1"/>
      <name val="Calibri"/>
      <family val="2"/>
      <scheme val="minor"/>
    </font>
    <font>
      <b/>
      <sz val="8"/>
      <name val="Calibri"/>
      <family val="2"/>
    </font>
    <font>
      <b/>
      <sz val="8"/>
      <name val="Times New Roman"/>
      <family val="1"/>
    </font>
    <font>
      <b/>
      <sz val="8"/>
      <color theme="1"/>
      <name val="Calibri"/>
      <family val="2"/>
      <scheme val="minor"/>
    </font>
    <font>
      <b/>
      <sz val="10"/>
      <name val="Calibri"/>
      <family val="2"/>
    </font>
    <font>
      <sz val="10"/>
      <color rgb="FF000000"/>
      <name val="Calibri"/>
      <family val="2"/>
    </font>
    <font>
      <b/>
      <sz val="10"/>
      <name val="Calibri"/>
      <family val="2"/>
      <scheme val="minor"/>
    </font>
    <font>
      <b/>
      <sz val="10"/>
      <color theme="1"/>
      <name val="Calibri"/>
      <family val="2"/>
      <scheme val="minor"/>
    </font>
    <font>
      <b/>
      <sz val="10"/>
      <color rgb="FF000000"/>
      <name val="Calibri"/>
      <family val="2"/>
    </font>
    <font>
      <sz val="9"/>
      <color rgb="FF000000"/>
      <name val="Calibri"/>
      <family val="2"/>
    </font>
    <font>
      <sz val="9"/>
      <color rgb="FF000000"/>
      <name val="Calibri"/>
      <family val="2"/>
      <scheme val="minor"/>
    </font>
    <font>
      <sz val="9"/>
      <color theme="1"/>
      <name val="Calibri"/>
      <family val="2"/>
      <scheme val="minor"/>
    </font>
    <font>
      <sz val="9"/>
      <color rgb="FF0D0D0D"/>
      <name val="Calibri"/>
      <family val="2"/>
      <scheme val="minor"/>
    </font>
    <font>
      <sz val="10"/>
      <color rgb="FF000000"/>
      <name val="Calibri"/>
      <family val="2"/>
      <scheme val="minor"/>
    </font>
    <font>
      <b/>
      <sz val="10"/>
      <color rgb="FF000000"/>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style="thin">
        <color rgb="FF000000"/>
      </left>
      <right style="thin">
        <color rgb="FF000000"/>
      </right>
      <top/>
      <bottom/>
      <diagonal/>
    </border>
    <border>
      <left style="thin">
        <color indexed="64"/>
      </left>
      <right/>
      <top/>
      <bottom style="thin">
        <color indexed="64"/>
      </bottom>
      <diagonal/>
    </border>
  </borders>
  <cellStyleXfs count="2">
    <xf numFmtId="0" fontId="0" fillId="0" borderId="0"/>
    <xf numFmtId="164" fontId="1" fillId="0" borderId="0" applyFont="0" applyFill="0" applyBorder="0" applyAlignment="0" applyProtection="0"/>
  </cellStyleXfs>
  <cellXfs count="87">
    <xf numFmtId="0" fontId="0" fillId="0" borderId="0" xfId="0"/>
    <xf numFmtId="165" fontId="4" fillId="0" borderId="1" xfId="1" applyNumberFormat="1" applyFont="1" applyFill="1" applyBorder="1" applyAlignment="1">
      <alignment horizontal="center" vertical="center" wrapText="1"/>
    </xf>
    <xf numFmtId="0" fontId="2" fillId="0" borderId="1" xfId="0" applyFont="1" applyBorder="1" applyAlignment="1">
      <alignment horizontal="left" vertical="center" wrapText="1"/>
    </xf>
    <xf numFmtId="165" fontId="2" fillId="0" borderId="1" xfId="1" applyNumberFormat="1" applyFont="1" applyFill="1" applyBorder="1" applyAlignment="1">
      <alignment horizontal="center" vertical="center" wrapText="1"/>
    </xf>
    <xf numFmtId="165" fontId="2" fillId="0" borderId="5" xfId="1" applyNumberFormat="1" applyFont="1" applyFill="1" applyBorder="1" applyAlignment="1">
      <alignment horizontal="center" vertical="center" wrapText="1"/>
    </xf>
    <xf numFmtId="165" fontId="2" fillId="0" borderId="6" xfId="1" applyNumberFormat="1" applyFont="1" applyFill="1" applyBorder="1" applyAlignment="1">
      <alignment horizontal="center" vertical="center" wrapText="1"/>
    </xf>
    <xf numFmtId="0" fontId="11" fillId="0" borderId="8" xfId="0" applyFont="1" applyBorder="1" applyAlignment="1">
      <alignment horizontal="center" vertical="center" wrapText="1"/>
    </xf>
    <xf numFmtId="0" fontId="2" fillId="0" borderId="0" xfId="0" applyFont="1" applyFill="1" applyAlignment="1">
      <alignment wrapText="1"/>
    </xf>
    <xf numFmtId="0" fontId="2"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2" fillId="0" borderId="2" xfId="0" applyFont="1" applyFill="1" applyBorder="1" applyAlignment="1">
      <alignment wrapText="1"/>
    </xf>
    <xf numFmtId="0" fontId="11"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165" fontId="2" fillId="0" borderId="1" xfId="0" applyNumberFormat="1" applyFont="1" applyFill="1" applyBorder="1" applyAlignment="1">
      <alignment horizontal="center" vertical="center" wrapText="1"/>
    </xf>
    <xf numFmtId="6"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wrapText="1"/>
    </xf>
    <xf numFmtId="6" fontId="2" fillId="0" borderId="0" xfId="0" applyNumberFormat="1" applyFont="1" applyFill="1" applyAlignment="1">
      <alignment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65" fontId="7" fillId="0" borderId="0" xfId="0" applyNumberFormat="1" applyFont="1" applyFill="1" applyAlignment="1">
      <alignment horizontal="center" vertical="center" wrapText="1"/>
    </xf>
    <xf numFmtId="6" fontId="2" fillId="0" borderId="0" xfId="0" applyNumberFormat="1" applyFont="1" applyFill="1" applyAlignment="1">
      <alignment horizontal="center" vertical="center" wrapText="1"/>
    </xf>
    <xf numFmtId="0" fontId="8" fillId="0" borderId="0" xfId="0" applyFont="1" applyFill="1"/>
    <xf numFmtId="0" fontId="8" fillId="0" borderId="0" xfId="0" applyFont="1" applyFill="1" applyAlignment="1">
      <alignment wrapText="1"/>
    </xf>
    <xf numFmtId="0" fontId="2" fillId="0" borderId="0" xfId="0" applyFont="1" applyFill="1" applyAlignment="1">
      <alignment horizontal="left" vertical="center" wrapText="1"/>
    </xf>
    <xf numFmtId="165" fontId="2" fillId="0" borderId="0" xfId="0" applyNumberFormat="1" applyFont="1" applyFill="1" applyAlignment="1">
      <alignment vertical="center" wrapText="1"/>
    </xf>
    <xf numFmtId="167" fontId="2" fillId="0" borderId="0" xfId="0" applyNumberFormat="1" applyFont="1" applyFill="1" applyAlignment="1">
      <alignment horizontal="center" vertical="center" wrapText="1"/>
    </xf>
    <xf numFmtId="0" fontId="2" fillId="0" borderId="0" xfId="0" applyFont="1" applyFill="1" applyAlignment="1">
      <alignment horizontal="left" wrapText="1"/>
    </xf>
    <xf numFmtId="165" fontId="2" fillId="0" borderId="0" xfId="0" applyNumberFormat="1" applyFont="1" applyFill="1" applyAlignment="1">
      <alignment wrapText="1"/>
    </xf>
    <xf numFmtId="3" fontId="2" fillId="0" borderId="0" xfId="0" applyNumberFormat="1" applyFont="1" applyFill="1" applyAlignment="1">
      <alignment wrapText="1"/>
    </xf>
    <xf numFmtId="0" fontId="2" fillId="0" borderId="0" xfId="0" applyFont="1" applyFill="1" applyAlignment="1">
      <alignment horizontal="right" wrapText="1"/>
    </xf>
    <xf numFmtId="165" fontId="2" fillId="0" borderId="0" xfId="0" applyNumberFormat="1" applyFont="1" applyFill="1" applyAlignment="1">
      <alignment horizontal="right" wrapText="1"/>
    </xf>
    <xf numFmtId="167" fontId="2" fillId="0" borderId="0" xfId="0" applyNumberFormat="1" applyFont="1" applyFill="1" applyAlignment="1">
      <alignment wrapText="1"/>
    </xf>
    <xf numFmtId="0" fontId="12"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5" fillId="0" borderId="9"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9" xfId="0" applyFont="1" applyBorder="1" applyAlignment="1">
      <alignment horizontal="left" vertical="center" wrapText="1"/>
    </xf>
    <xf numFmtId="0" fontId="20"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0" fontId="11" fillId="0" borderId="8" xfId="0" applyFont="1" applyBorder="1" applyAlignment="1">
      <alignment horizontal="left" vertical="center" wrapText="1"/>
    </xf>
    <xf numFmtId="0" fontId="13" fillId="0" borderId="8" xfId="0" applyFont="1" applyBorder="1" applyAlignment="1">
      <alignment horizontal="left" vertical="center" wrapText="1"/>
    </xf>
    <xf numFmtId="0" fontId="14" fillId="0" borderId="9" xfId="0" applyFont="1" applyBorder="1" applyAlignment="1">
      <alignment horizontal="left" wrapText="1" readingOrder="1"/>
    </xf>
    <xf numFmtId="0" fontId="14" fillId="0" borderId="10" xfId="0" applyFont="1" applyBorder="1" applyAlignment="1">
      <alignment horizontal="left" wrapText="1" readingOrder="1"/>
    </xf>
    <xf numFmtId="0" fontId="20" fillId="0" borderId="9" xfId="0" applyFont="1" applyBorder="1" applyAlignment="1">
      <alignment horizontal="left" vertical="center" wrapText="1"/>
    </xf>
    <xf numFmtId="0" fontId="10" fillId="0" borderId="6" xfId="0" applyFont="1" applyBorder="1" applyAlignment="1">
      <alignment horizontal="left" vertical="center" wrapText="1"/>
    </xf>
    <xf numFmtId="0" fontId="21" fillId="0" borderId="1" xfId="0" applyFont="1" applyBorder="1" applyAlignment="1">
      <alignment horizontal="left" vertical="center" wrapText="1"/>
    </xf>
    <xf numFmtId="0" fontId="23" fillId="0" borderId="1" xfId="0" applyFont="1" applyBorder="1" applyAlignment="1">
      <alignment horizontal="left" vertical="center" wrapText="1"/>
    </xf>
    <xf numFmtId="0" fontId="15" fillId="0" borderId="1" xfId="0" applyFont="1" applyBorder="1" applyAlignment="1">
      <alignment horizontal="left" wrapText="1"/>
    </xf>
    <xf numFmtId="0" fontId="24" fillId="0" borderId="1"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4" fillId="0" borderId="12" xfId="0" applyFont="1" applyBorder="1" applyAlignment="1">
      <alignment horizontal="left" wrapText="1" readingOrder="1"/>
    </xf>
    <xf numFmtId="6" fontId="2"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17" fillId="0" borderId="6" xfId="0" applyFont="1" applyBorder="1" applyAlignment="1">
      <alignment horizontal="center" vertical="center" wrapText="1"/>
    </xf>
    <xf numFmtId="6" fontId="2"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1" xfId="0" applyFont="1" applyBorder="1" applyAlignment="1">
      <alignment horizontal="left" wrapText="1" readingOrder="1"/>
    </xf>
    <xf numFmtId="165" fontId="6" fillId="0" borderId="1" xfId="1" applyNumberFormat="1" applyFont="1" applyFill="1" applyBorder="1" applyAlignment="1">
      <alignment vertical="center" wrapText="1"/>
    </xf>
    <xf numFmtId="0" fontId="5" fillId="0" borderId="1" xfId="0" applyFont="1" applyFill="1" applyBorder="1" applyAlignment="1">
      <alignment vertical="center" wrapText="1"/>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165" fontId="2" fillId="0" borderId="0" xfId="0" applyNumberFormat="1" applyFont="1" applyFill="1" applyAlignment="1">
      <alignment horizontal="righ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cellXfs>
  <cellStyles count="2">
    <cellStyle name="Moneda 4" xfId="1" xr:uid="{B698C454-6CBB-40BE-AA60-FCF1B80A263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59952</xdr:colOff>
      <xdr:row>1</xdr:row>
      <xdr:rowOff>124666</xdr:rowOff>
    </xdr:from>
    <xdr:ext cx="1333500" cy="1381125"/>
    <xdr:pic>
      <xdr:nvPicPr>
        <xdr:cNvPr id="2" name="image1.png">
          <a:extLst>
            <a:ext uri="{FF2B5EF4-FFF2-40B4-BE49-F238E27FC236}">
              <a16:creationId xmlns:a16="http://schemas.microsoft.com/office/drawing/2014/main" id="{E1044B73-DF34-4799-B3C3-7933ED265175}"/>
            </a:ext>
          </a:extLst>
        </xdr:cNvPr>
        <xdr:cNvPicPr preferRelativeResize="0"/>
      </xdr:nvPicPr>
      <xdr:blipFill>
        <a:blip xmlns:r="http://schemas.openxmlformats.org/officeDocument/2006/relationships" r:embed="rId1" cstate="print"/>
        <a:stretch>
          <a:fillRect/>
        </a:stretch>
      </xdr:blipFill>
      <xdr:spPr>
        <a:xfrm>
          <a:off x="216834" y="281548"/>
          <a:ext cx="1333500" cy="13811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20CE-A877-4314-9D32-0510FF7BAEA6}">
  <dimension ref="A2:S58"/>
  <sheetViews>
    <sheetView tabSelected="1" topLeftCell="F1" zoomScale="85" zoomScaleNormal="85" workbookViewId="0">
      <selection activeCell="B6" sqref="B6:H33"/>
    </sheetView>
  </sheetViews>
  <sheetFormatPr baseColWidth="10" defaultColWidth="11.42578125" defaultRowHeight="12" x14ac:dyDescent="0.2"/>
  <cols>
    <col min="1" max="1" width="2.42578125" style="7" customWidth="1"/>
    <col min="2" max="2" width="8.42578125" style="7" customWidth="1"/>
    <col min="3" max="3" width="13.7109375" style="7" customWidth="1"/>
    <col min="4" max="4" width="19.7109375" style="7" hidden="1" customWidth="1"/>
    <col min="5" max="5" width="21.7109375" style="7" hidden="1" customWidth="1"/>
    <col min="6" max="6" width="31.140625" style="7" bestFit="1" customWidth="1"/>
    <col min="7" max="7" width="255.85546875" style="31" customWidth="1"/>
    <col min="8" max="8" width="15.42578125" style="7" customWidth="1"/>
    <col min="9" max="9" width="31.7109375" style="7" customWidth="1"/>
    <col min="10" max="11" width="15.42578125" style="7" customWidth="1"/>
    <col min="12" max="12" width="15.7109375" style="35" customWidth="1"/>
    <col min="13" max="13" width="15.42578125" style="7" customWidth="1"/>
    <col min="14" max="14" width="18" style="7" customWidth="1"/>
    <col min="15" max="15" width="35.42578125" style="7" customWidth="1"/>
    <col min="16" max="16" width="2.28515625" style="7" customWidth="1"/>
    <col min="17" max="17" width="11.42578125" style="7"/>
    <col min="18" max="18" width="17.7109375" style="7" customWidth="1"/>
    <col min="19" max="16384" width="11.42578125" style="7"/>
  </cols>
  <sheetData>
    <row r="2" spans="1:18" ht="27" customHeight="1" x14ac:dyDescent="0.2">
      <c r="B2" s="84"/>
      <c r="C2" s="84"/>
      <c r="D2" s="84"/>
      <c r="E2" s="84"/>
      <c r="F2" s="85" t="s">
        <v>0</v>
      </c>
      <c r="G2" s="85"/>
      <c r="H2" s="85"/>
      <c r="I2" s="85"/>
      <c r="J2" s="85"/>
      <c r="K2" s="85"/>
      <c r="L2" s="85"/>
      <c r="M2" s="85"/>
      <c r="N2" s="85"/>
      <c r="O2" s="85"/>
    </row>
    <row r="3" spans="1:18" ht="23.25" customHeight="1" x14ac:dyDescent="0.2">
      <c r="B3" s="84"/>
      <c r="C3" s="84"/>
      <c r="D3" s="84"/>
      <c r="E3" s="84"/>
      <c r="F3" s="85" t="s">
        <v>76</v>
      </c>
      <c r="G3" s="85"/>
      <c r="H3" s="85"/>
      <c r="I3" s="85"/>
      <c r="J3" s="85"/>
      <c r="K3" s="85"/>
      <c r="L3" s="85"/>
      <c r="M3" s="85"/>
      <c r="N3" s="85"/>
      <c r="O3" s="85"/>
    </row>
    <row r="4" spans="1:18" ht="81.75" customHeight="1" x14ac:dyDescent="0.2">
      <c r="B4" s="84"/>
      <c r="C4" s="84"/>
      <c r="D4" s="84"/>
      <c r="E4" s="84"/>
      <c r="F4" s="86" t="s">
        <v>77</v>
      </c>
      <c r="G4" s="86"/>
      <c r="H4" s="86"/>
      <c r="I4" s="86"/>
      <c r="J4" s="86"/>
      <c r="K4" s="86"/>
      <c r="L4" s="86"/>
      <c r="M4" s="86"/>
      <c r="N4" s="86"/>
      <c r="O4" s="86"/>
    </row>
    <row r="5" spans="1:18" ht="25.5" customHeight="1" x14ac:dyDescent="0.2">
      <c r="B5" s="8"/>
      <c r="C5" s="8"/>
      <c r="D5" s="8"/>
      <c r="E5" s="8"/>
      <c r="F5" s="85" t="s">
        <v>1</v>
      </c>
      <c r="G5" s="85"/>
      <c r="H5" s="85"/>
      <c r="I5" s="85"/>
      <c r="J5" s="85"/>
      <c r="K5" s="85"/>
      <c r="L5" s="85"/>
      <c r="M5" s="85"/>
      <c r="N5" s="85"/>
      <c r="O5" s="85"/>
    </row>
    <row r="6" spans="1:18" ht="60" x14ac:dyDescent="0.2">
      <c r="B6" s="9" t="s">
        <v>2</v>
      </c>
      <c r="C6" s="9" t="s">
        <v>3</v>
      </c>
      <c r="D6" s="9" t="s">
        <v>4</v>
      </c>
      <c r="E6" s="9" t="s">
        <v>5</v>
      </c>
      <c r="F6" s="9" t="s">
        <v>6</v>
      </c>
      <c r="G6" s="9" t="s">
        <v>7</v>
      </c>
      <c r="H6" s="9" t="s">
        <v>8</v>
      </c>
      <c r="I6" s="9" t="s">
        <v>9</v>
      </c>
      <c r="J6" s="9" t="s">
        <v>10</v>
      </c>
      <c r="K6" s="9" t="s">
        <v>11</v>
      </c>
      <c r="L6" s="1" t="s">
        <v>12</v>
      </c>
      <c r="M6" s="9" t="s">
        <v>13</v>
      </c>
      <c r="N6" s="10" t="s">
        <v>14</v>
      </c>
      <c r="O6" s="9" t="s">
        <v>15</v>
      </c>
    </row>
    <row r="7" spans="1:18" x14ac:dyDescent="0.2">
      <c r="A7" s="11"/>
      <c r="B7" s="12">
        <v>1</v>
      </c>
      <c r="C7" s="13" t="s">
        <v>16</v>
      </c>
      <c r="D7" s="13"/>
      <c r="E7" s="14"/>
      <c r="F7" s="40" t="s">
        <v>22</v>
      </c>
      <c r="G7" s="55" t="s">
        <v>49</v>
      </c>
      <c r="H7" s="6">
        <v>1</v>
      </c>
      <c r="I7" s="13"/>
      <c r="J7" s="13"/>
      <c r="K7" s="13"/>
      <c r="L7" s="15"/>
      <c r="M7" s="16">
        <f>+L7*19%</f>
        <v>0</v>
      </c>
      <c r="N7" s="16">
        <f>H7*(L7+M7)</f>
        <v>0</v>
      </c>
      <c r="O7" s="17"/>
      <c r="R7" s="18"/>
    </row>
    <row r="8" spans="1:18" ht="169.5" customHeight="1" x14ac:dyDescent="0.2">
      <c r="B8" s="12">
        <v>2</v>
      </c>
      <c r="C8" s="13" t="s">
        <v>16</v>
      </c>
      <c r="D8" s="13"/>
      <c r="E8" s="19"/>
      <c r="F8" s="41" t="s">
        <v>23</v>
      </c>
      <c r="G8" s="56" t="s">
        <v>50</v>
      </c>
      <c r="H8" s="6">
        <v>1</v>
      </c>
      <c r="I8" s="20"/>
      <c r="J8" s="20"/>
      <c r="K8" s="20"/>
      <c r="L8" s="3"/>
      <c r="M8" s="16">
        <f t="shared" ref="M8:M33" si="0">+L8*19%</f>
        <v>0</v>
      </c>
      <c r="N8" s="16">
        <f t="shared" ref="N8:N33" si="1">H8*(L8+M8)</f>
        <v>0</v>
      </c>
      <c r="O8" s="13"/>
    </row>
    <row r="9" spans="1:18" ht="321" customHeight="1" x14ac:dyDescent="0.2">
      <c r="B9" s="12">
        <v>3</v>
      </c>
      <c r="C9" s="13" t="s">
        <v>16</v>
      </c>
      <c r="D9" s="13"/>
      <c r="E9" s="19"/>
      <c r="F9" s="42" t="s">
        <v>24</v>
      </c>
      <c r="G9" s="50" t="s">
        <v>70</v>
      </c>
      <c r="H9" s="42">
        <v>5</v>
      </c>
      <c r="I9" s="20"/>
      <c r="J9" s="20"/>
      <c r="K9" s="20"/>
      <c r="L9" s="3"/>
      <c r="M9" s="16">
        <f t="shared" si="0"/>
        <v>0</v>
      </c>
      <c r="N9" s="16">
        <f t="shared" si="1"/>
        <v>0</v>
      </c>
      <c r="O9" s="13"/>
    </row>
    <row r="10" spans="1:18" ht="25.5" x14ac:dyDescent="0.2">
      <c r="B10" s="12">
        <v>4</v>
      </c>
      <c r="C10" s="13" t="s">
        <v>16</v>
      </c>
      <c r="D10" s="13"/>
      <c r="E10" s="19"/>
      <c r="F10" s="42" t="s">
        <v>25</v>
      </c>
      <c r="G10" s="50" t="s">
        <v>51</v>
      </c>
      <c r="H10" s="42">
        <v>5</v>
      </c>
      <c r="I10" s="20"/>
      <c r="J10" s="20"/>
      <c r="K10" s="20"/>
      <c r="L10" s="3"/>
      <c r="M10" s="16">
        <f t="shared" si="0"/>
        <v>0</v>
      </c>
      <c r="N10" s="16">
        <f t="shared" si="1"/>
        <v>0</v>
      </c>
      <c r="O10" s="13"/>
    </row>
    <row r="11" spans="1:18" ht="78.75" customHeight="1" x14ac:dyDescent="0.2">
      <c r="B11" s="12">
        <v>5</v>
      </c>
      <c r="C11" s="13" t="s">
        <v>16</v>
      </c>
      <c r="D11" s="13"/>
      <c r="E11" s="19"/>
      <c r="F11" s="43" t="s">
        <v>26</v>
      </c>
      <c r="G11" s="50" t="s">
        <v>52</v>
      </c>
      <c r="H11" s="42">
        <v>1</v>
      </c>
      <c r="I11" s="21"/>
      <c r="J11" s="21"/>
      <c r="K11" s="21"/>
      <c r="L11" s="3"/>
      <c r="M11" s="16">
        <f t="shared" si="0"/>
        <v>0</v>
      </c>
      <c r="N11" s="16">
        <f t="shared" si="1"/>
        <v>0</v>
      </c>
      <c r="O11" s="13"/>
    </row>
    <row r="12" spans="1:18" ht="119.25" customHeight="1" x14ac:dyDescent="0.2">
      <c r="B12" s="12">
        <v>6</v>
      </c>
      <c r="C12" s="13" t="s">
        <v>16</v>
      </c>
      <c r="D12" s="13"/>
      <c r="E12" s="19"/>
      <c r="F12" s="44" t="s">
        <v>27</v>
      </c>
      <c r="G12" s="2" t="s">
        <v>53</v>
      </c>
      <c r="H12" s="44">
        <v>5</v>
      </c>
      <c r="I12" s="20"/>
      <c r="J12" s="20"/>
      <c r="K12" s="20"/>
      <c r="L12" s="3"/>
      <c r="M12" s="16">
        <f t="shared" si="0"/>
        <v>0</v>
      </c>
      <c r="N12" s="16">
        <f t="shared" si="1"/>
        <v>0</v>
      </c>
      <c r="O12" s="13"/>
    </row>
    <row r="13" spans="1:18" ht="60" x14ac:dyDescent="0.2">
      <c r="B13" s="12">
        <v>7</v>
      </c>
      <c r="C13" s="13" t="s">
        <v>16</v>
      </c>
      <c r="D13" s="13"/>
      <c r="E13" s="19"/>
      <c r="F13" s="44" t="s">
        <v>28</v>
      </c>
      <c r="G13" s="51" t="s">
        <v>54</v>
      </c>
      <c r="H13" s="44">
        <v>5</v>
      </c>
      <c r="I13" s="20"/>
      <c r="J13" s="20"/>
      <c r="K13" s="20"/>
      <c r="L13" s="3"/>
      <c r="M13" s="16">
        <f t="shared" si="0"/>
        <v>0</v>
      </c>
      <c r="N13" s="16">
        <f t="shared" si="1"/>
        <v>0</v>
      </c>
      <c r="O13" s="13"/>
    </row>
    <row r="14" spans="1:18" ht="84" customHeight="1" x14ac:dyDescent="0.2">
      <c r="B14" s="12">
        <v>8</v>
      </c>
      <c r="C14" s="13" t="s">
        <v>16</v>
      </c>
      <c r="D14" s="13"/>
      <c r="E14" s="19"/>
      <c r="F14" s="45" t="s">
        <v>29</v>
      </c>
      <c r="G14" s="51" t="s">
        <v>71</v>
      </c>
      <c r="H14" s="45">
        <v>5</v>
      </c>
      <c r="I14" s="20"/>
      <c r="J14" s="20"/>
      <c r="K14" s="20"/>
      <c r="L14" s="3"/>
      <c r="M14" s="16">
        <f t="shared" si="0"/>
        <v>0</v>
      </c>
      <c r="N14" s="16">
        <f t="shared" si="1"/>
        <v>0</v>
      </c>
      <c r="O14" s="13"/>
    </row>
    <row r="15" spans="1:18" ht="372" customHeight="1" x14ac:dyDescent="0.2">
      <c r="B15" s="12">
        <v>9</v>
      </c>
      <c r="C15" s="13" t="s">
        <v>16</v>
      </c>
      <c r="D15" s="13"/>
      <c r="E15" s="19"/>
      <c r="F15" s="45" t="s">
        <v>30</v>
      </c>
      <c r="G15" s="52" t="s">
        <v>55</v>
      </c>
      <c r="H15" s="45">
        <v>4</v>
      </c>
      <c r="I15" s="20"/>
      <c r="J15" s="20"/>
      <c r="K15" s="20"/>
      <c r="L15" s="3"/>
      <c r="M15" s="16">
        <f t="shared" si="0"/>
        <v>0</v>
      </c>
      <c r="N15" s="16">
        <f t="shared" si="1"/>
        <v>0</v>
      </c>
      <c r="O15" s="13"/>
    </row>
    <row r="16" spans="1:18" ht="12.75" x14ac:dyDescent="0.2">
      <c r="B16" s="12">
        <v>10</v>
      </c>
      <c r="C16" s="13" t="s">
        <v>16</v>
      </c>
      <c r="D16" s="13"/>
      <c r="E16" s="19"/>
      <c r="F16" s="45" t="s">
        <v>31</v>
      </c>
      <c r="G16" s="52" t="s">
        <v>56</v>
      </c>
      <c r="H16" s="45">
        <v>1</v>
      </c>
      <c r="I16" s="20"/>
      <c r="J16" s="20"/>
      <c r="K16" s="20"/>
      <c r="L16" s="3"/>
      <c r="M16" s="16">
        <f t="shared" si="0"/>
        <v>0</v>
      </c>
      <c r="N16" s="16">
        <f t="shared" si="1"/>
        <v>0</v>
      </c>
      <c r="O16" s="13"/>
    </row>
    <row r="17" spans="2:18" ht="194.25" customHeight="1" x14ac:dyDescent="0.2">
      <c r="B17" s="12">
        <v>11</v>
      </c>
      <c r="C17" s="13" t="s">
        <v>16</v>
      </c>
      <c r="D17" s="13"/>
      <c r="E17" s="19"/>
      <c r="F17" s="45" t="s">
        <v>32</v>
      </c>
      <c r="G17" s="51" t="s">
        <v>72</v>
      </c>
      <c r="H17" s="45">
        <v>5</v>
      </c>
      <c r="I17" s="20"/>
      <c r="J17" s="20"/>
      <c r="K17" s="20"/>
      <c r="L17" s="3"/>
      <c r="M17" s="16">
        <f t="shared" si="0"/>
        <v>0</v>
      </c>
      <c r="N17" s="16">
        <f t="shared" si="1"/>
        <v>0</v>
      </c>
      <c r="O17" s="13"/>
    </row>
    <row r="18" spans="2:18" ht="38.25" customHeight="1" x14ac:dyDescent="0.2">
      <c r="B18" s="12">
        <v>12</v>
      </c>
      <c r="C18" s="13" t="s">
        <v>16</v>
      </c>
      <c r="D18" s="13"/>
      <c r="E18" s="19"/>
      <c r="F18" s="45" t="s">
        <v>33</v>
      </c>
      <c r="G18" s="57" t="s">
        <v>57</v>
      </c>
      <c r="H18" s="45">
        <v>4</v>
      </c>
      <c r="I18" s="20"/>
      <c r="J18" s="20"/>
      <c r="K18" s="20"/>
      <c r="L18" s="3"/>
      <c r="M18" s="16">
        <f t="shared" si="0"/>
        <v>0</v>
      </c>
      <c r="N18" s="16">
        <f t="shared" si="1"/>
        <v>0</v>
      </c>
      <c r="O18" s="13"/>
      <c r="R18" s="18"/>
    </row>
    <row r="19" spans="2:18" ht="36" customHeight="1" x14ac:dyDescent="0.2">
      <c r="B19" s="12">
        <v>13</v>
      </c>
      <c r="C19" s="65" t="s">
        <v>16</v>
      </c>
      <c r="D19" s="65"/>
      <c r="E19" s="66"/>
      <c r="F19" s="47" t="s">
        <v>34</v>
      </c>
      <c r="G19" s="67" t="s">
        <v>58</v>
      </c>
      <c r="H19" s="47">
        <v>2</v>
      </c>
      <c r="I19" s="65"/>
      <c r="J19" s="65"/>
      <c r="K19" s="65"/>
      <c r="L19" s="4"/>
      <c r="M19" s="68">
        <f t="shared" si="0"/>
        <v>0</v>
      </c>
      <c r="N19" s="68">
        <f t="shared" si="1"/>
        <v>0</v>
      </c>
      <c r="O19" s="69"/>
    </row>
    <row r="20" spans="2:18" ht="23.25" customHeight="1" x14ac:dyDescent="0.2">
      <c r="B20" s="76">
        <v>14</v>
      </c>
      <c r="C20" s="13" t="s">
        <v>16</v>
      </c>
      <c r="D20" s="13"/>
      <c r="E20" s="13"/>
      <c r="F20" s="45" t="s">
        <v>35</v>
      </c>
      <c r="G20" s="77" t="s">
        <v>59</v>
      </c>
      <c r="H20" s="45">
        <v>5</v>
      </c>
      <c r="I20" s="14"/>
      <c r="J20" s="14"/>
      <c r="K20" s="14"/>
      <c r="L20" s="78"/>
      <c r="M20" s="16">
        <f t="shared" si="0"/>
        <v>0</v>
      </c>
      <c r="N20" s="16">
        <f t="shared" si="1"/>
        <v>0</v>
      </c>
      <c r="O20" s="79"/>
    </row>
    <row r="21" spans="2:18" ht="24.75" customHeight="1" x14ac:dyDescent="0.2">
      <c r="B21" s="76">
        <v>15</v>
      </c>
      <c r="C21" s="13" t="s">
        <v>16</v>
      </c>
      <c r="D21" s="13"/>
      <c r="E21" s="13"/>
      <c r="F21" s="45" t="s">
        <v>36</v>
      </c>
      <c r="G21" s="77" t="s">
        <v>73</v>
      </c>
      <c r="H21" s="45">
        <v>1</v>
      </c>
      <c r="I21" s="14"/>
      <c r="J21" s="14"/>
      <c r="K21" s="14"/>
      <c r="L21" s="78"/>
      <c r="M21" s="16">
        <f t="shared" ref="M21" si="2">+L21*19%</f>
        <v>0</v>
      </c>
      <c r="N21" s="16">
        <f t="shared" ref="N21" si="3">H21*(L21+M21)</f>
        <v>0</v>
      </c>
      <c r="O21" s="79"/>
    </row>
    <row r="22" spans="2:18" ht="81.75" customHeight="1" x14ac:dyDescent="0.2">
      <c r="B22" s="70">
        <v>16</v>
      </c>
      <c r="C22" s="71" t="s">
        <v>16</v>
      </c>
      <c r="D22" s="71"/>
      <c r="E22" s="72"/>
      <c r="F22" s="73" t="s">
        <v>37</v>
      </c>
      <c r="G22" s="58" t="s">
        <v>60</v>
      </c>
      <c r="H22" s="73">
        <v>1</v>
      </c>
      <c r="I22" s="71"/>
      <c r="J22" s="71"/>
      <c r="K22" s="71"/>
      <c r="L22" s="5"/>
      <c r="M22" s="74">
        <f t="shared" si="0"/>
        <v>0</v>
      </c>
      <c r="N22" s="74">
        <f t="shared" si="1"/>
        <v>0</v>
      </c>
      <c r="O22" s="75"/>
    </row>
    <row r="23" spans="2:18" ht="30.75" customHeight="1" x14ac:dyDescent="0.2">
      <c r="B23" s="12">
        <v>17</v>
      </c>
      <c r="C23" s="13" t="s">
        <v>16</v>
      </c>
      <c r="D23" s="13"/>
      <c r="E23" s="19"/>
      <c r="F23" s="46" t="s">
        <v>38</v>
      </c>
      <c r="G23" s="58" t="s">
        <v>61</v>
      </c>
      <c r="H23" s="45">
        <v>1</v>
      </c>
      <c r="I23" s="13"/>
      <c r="J23" s="13"/>
      <c r="K23" s="13"/>
      <c r="L23" s="3"/>
      <c r="M23" s="16">
        <f t="shared" si="0"/>
        <v>0</v>
      </c>
      <c r="N23" s="16">
        <f t="shared" si="1"/>
        <v>0</v>
      </c>
      <c r="O23" s="22"/>
    </row>
    <row r="24" spans="2:18" ht="106.5" customHeight="1" x14ac:dyDescent="0.2">
      <c r="B24" s="12">
        <v>18</v>
      </c>
      <c r="C24" s="13" t="s">
        <v>16</v>
      </c>
      <c r="D24" s="13"/>
      <c r="E24" s="19"/>
      <c r="F24" s="47" t="s">
        <v>39</v>
      </c>
      <c r="G24" s="58" t="s">
        <v>62</v>
      </c>
      <c r="H24" s="47">
        <v>1</v>
      </c>
      <c r="I24" s="13"/>
      <c r="J24" s="13"/>
      <c r="K24" s="13"/>
      <c r="L24" s="3"/>
      <c r="M24" s="16">
        <f t="shared" si="0"/>
        <v>0</v>
      </c>
      <c r="N24" s="16">
        <f t="shared" si="1"/>
        <v>0</v>
      </c>
      <c r="O24" s="13"/>
    </row>
    <row r="25" spans="2:18" ht="60" x14ac:dyDescent="0.2">
      <c r="B25" s="12">
        <v>19</v>
      </c>
      <c r="C25" s="13" t="s">
        <v>16</v>
      </c>
      <c r="D25" s="13"/>
      <c r="E25" s="19"/>
      <c r="F25" s="48" t="s">
        <v>40</v>
      </c>
      <c r="G25" s="53" t="s">
        <v>74</v>
      </c>
      <c r="H25" s="64">
        <v>1</v>
      </c>
      <c r="I25" s="13"/>
      <c r="J25" s="13"/>
      <c r="K25" s="13"/>
      <c r="L25" s="3"/>
      <c r="M25" s="16">
        <f t="shared" si="0"/>
        <v>0</v>
      </c>
      <c r="N25" s="16">
        <f>H25*(L25+M25)</f>
        <v>0</v>
      </c>
      <c r="O25" s="13"/>
    </row>
    <row r="26" spans="2:18" ht="63.75" customHeight="1" x14ac:dyDescent="0.2">
      <c r="B26" s="12">
        <v>20</v>
      </c>
      <c r="C26" s="13" t="s">
        <v>16</v>
      </c>
      <c r="D26" s="13"/>
      <c r="E26" s="19"/>
      <c r="F26" s="49" t="s">
        <v>41</v>
      </c>
      <c r="G26" s="54" t="s">
        <v>63</v>
      </c>
      <c r="H26" s="64">
        <v>1</v>
      </c>
      <c r="I26" s="13"/>
      <c r="J26" s="13"/>
      <c r="K26" s="13"/>
      <c r="L26" s="3"/>
      <c r="M26" s="16">
        <f t="shared" si="0"/>
        <v>0</v>
      </c>
      <c r="N26" s="16">
        <f t="shared" si="1"/>
        <v>0</v>
      </c>
      <c r="O26" s="13"/>
    </row>
    <row r="27" spans="2:18" ht="36" x14ac:dyDescent="0.2">
      <c r="B27" s="12">
        <v>21</v>
      </c>
      <c r="C27" s="13" t="s">
        <v>16</v>
      </c>
      <c r="D27" s="13"/>
      <c r="E27" s="19"/>
      <c r="F27" s="49" t="s">
        <v>42</v>
      </c>
      <c r="G27" s="59" t="s">
        <v>64</v>
      </c>
      <c r="H27" s="64">
        <v>1</v>
      </c>
      <c r="I27" s="13"/>
      <c r="J27" s="13"/>
      <c r="K27" s="13"/>
      <c r="L27" s="3"/>
      <c r="M27" s="16">
        <f t="shared" si="0"/>
        <v>0</v>
      </c>
      <c r="N27" s="16">
        <f>H27*(L27+M27)</f>
        <v>0</v>
      </c>
      <c r="O27" s="13"/>
    </row>
    <row r="28" spans="2:18" ht="115.5" customHeight="1" x14ac:dyDescent="0.2">
      <c r="B28" s="12">
        <v>22</v>
      </c>
      <c r="C28" s="13" t="s">
        <v>16</v>
      </c>
      <c r="D28" s="13"/>
      <c r="E28" s="19"/>
      <c r="F28" s="48" t="s">
        <v>43</v>
      </c>
      <c r="G28" s="60" t="s">
        <v>75</v>
      </c>
      <c r="H28" s="64">
        <v>1</v>
      </c>
      <c r="I28" s="13"/>
      <c r="J28" s="13"/>
      <c r="K28" s="13"/>
      <c r="L28" s="3"/>
      <c r="M28" s="16">
        <f t="shared" si="0"/>
        <v>0</v>
      </c>
      <c r="N28" s="16">
        <f t="shared" si="1"/>
        <v>0</v>
      </c>
      <c r="O28" s="13"/>
    </row>
    <row r="29" spans="2:18" ht="36" x14ac:dyDescent="0.2">
      <c r="B29" s="12">
        <v>23</v>
      </c>
      <c r="C29" s="13" t="s">
        <v>16</v>
      </c>
      <c r="D29" s="13"/>
      <c r="E29" s="19"/>
      <c r="F29" s="48" t="s">
        <v>44</v>
      </c>
      <c r="G29" s="61" t="s">
        <v>65</v>
      </c>
      <c r="H29" s="64">
        <v>1</v>
      </c>
      <c r="I29" s="13"/>
      <c r="J29" s="13"/>
      <c r="K29" s="13"/>
      <c r="L29" s="3"/>
      <c r="M29" s="16">
        <f t="shared" si="0"/>
        <v>0</v>
      </c>
      <c r="N29" s="16">
        <f t="shared" si="1"/>
        <v>0</v>
      </c>
      <c r="O29" s="13"/>
    </row>
    <row r="30" spans="2:18" ht="40.5" customHeight="1" x14ac:dyDescent="0.2">
      <c r="B30" s="12">
        <v>24</v>
      </c>
      <c r="C30" s="13" t="s">
        <v>16</v>
      </c>
      <c r="D30" s="13"/>
      <c r="E30" s="19"/>
      <c r="F30" s="48" t="s">
        <v>45</v>
      </c>
      <c r="G30" s="52" t="s">
        <v>66</v>
      </c>
      <c r="H30" s="64">
        <v>4</v>
      </c>
      <c r="I30" s="13"/>
      <c r="J30" s="13"/>
      <c r="K30" s="13"/>
      <c r="L30" s="3"/>
      <c r="M30" s="16">
        <f t="shared" si="0"/>
        <v>0</v>
      </c>
      <c r="N30" s="16">
        <f>H30*(L30+M30)</f>
        <v>0</v>
      </c>
      <c r="O30" s="13"/>
    </row>
    <row r="31" spans="2:18" ht="25.5" x14ac:dyDescent="0.2">
      <c r="B31" s="12">
        <v>25</v>
      </c>
      <c r="C31" s="13" t="s">
        <v>16</v>
      </c>
      <c r="D31" s="13"/>
      <c r="E31" s="19"/>
      <c r="F31" s="48" t="s">
        <v>46</v>
      </c>
      <c r="G31" s="52" t="s">
        <v>67</v>
      </c>
      <c r="H31" s="64">
        <v>1</v>
      </c>
      <c r="I31" s="13"/>
      <c r="J31" s="13"/>
      <c r="K31" s="13"/>
      <c r="L31" s="3"/>
      <c r="M31" s="16">
        <f t="shared" si="0"/>
        <v>0</v>
      </c>
      <c r="N31" s="16">
        <f t="shared" si="1"/>
        <v>0</v>
      </c>
      <c r="O31" s="13"/>
    </row>
    <row r="32" spans="2:18" ht="12.75" x14ac:dyDescent="0.2">
      <c r="B32" s="12">
        <v>26</v>
      </c>
      <c r="C32" s="13" t="s">
        <v>16</v>
      </c>
      <c r="D32" s="23" t="s">
        <v>17</v>
      </c>
      <c r="E32" s="24" t="s">
        <v>17</v>
      </c>
      <c r="F32" s="48" t="s">
        <v>47</v>
      </c>
      <c r="G32" s="62" t="s">
        <v>68</v>
      </c>
      <c r="H32" s="64">
        <v>1</v>
      </c>
      <c r="I32" s="13"/>
      <c r="J32" s="13"/>
      <c r="K32" s="13"/>
      <c r="L32" s="3"/>
      <c r="M32" s="16">
        <f t="shared" si="0"/>
        <v>0</v>
      </c>
      <c r="N32" s="16">
        <f>H32*(L32+M32)</f>
        <v>0</v>
      </c>
      <c r="O32" s="13"/>
    </row>
    <row r="33" spans="2:19" ht="38.25" x14ac:dyDescent="0.2">
      <c r="B33" s="12">
        <v>27</v>
      </c>
      <c r="C33" s="13" t="s">
        <v>16</v>
      </c>
      <c r="D33" s="13"/>
      <c r="E33" s="19"/>
      <c r="F33" s="48" t="s">
        <v>48</v>
      </c>
      <c r="G33" s="63" t="s">
        <v>69</v>
      </c>
      <c r="H33" s="64">
        <v>10</v>
      </c>
      <c r="I33" s="13"/>
      <c r="J33" s="13"/>
      <c r="K33" s="13"/>
      <c r="L33" s="3"/>
      <c r="M33" s="16">
        <f t="shared" si="0"/>
        <v>0</v>
      </c>
      <c r="N33" s="16">
        <f t="shared" si="1"/>
        <v>0</v>
      </c>
      <c r="O33" s="13"/>
    </row>
    <row r="34" spans="2:19" ht="25.5" x14ac:dyDescent="0.2">
      <c r="B34" s="80" t="s">
        <v>18</v>
      </c>
      <c r="C34" s="81"/>
      <c r="D34" s="81"/>
      <c r="E34" s="81"/>
      <c r="F34" s="81"/>
      <c r="G34" s="81"/>
      <c r="H34" s="81"/>
      <c r="I34" s="81"/>
      <c r="J34" s="81"/>
      <c r="K34" s="81"/>
      <c r="L34" s="81"/>
      <c r="M34" s="82"/>
      <c r="N34" s="16">
        <f>+SUM(N7:N33)</f>
        <v>0</v>
      </c>
      <c r="O34" s="25"/>
    </row>
    <row r="35" spans="2:19" ht="17.100000000000001" customHeight="1" x14ac:dyDescent="0.2">
      <c r="B35" s="8"/>
      <c r="C35" s="25"/>
      <c r="F35" s="25"/>
      <c r="G35" s="26"/>
      <c r="H35" s="25"/>
      <c r="I35" s="25"/>
      <c r="J35" s="25"/>
      <c r="K35" s="25"/>
      <c r="L35" s="27"/>
      <c r="M35" s="28"/>
      <c r="N35" s="28"/>
      <c r="O35" s="25"/>
    </row>
    <row r="36" spans="2:19" ht="17.100000000000001" customHeight="1" x14ac:dyDescent="0.2">
      <c r="B36" s="29" t="s">
        <v>19</v>
      </c>
      <c r="C36" s="29"/>
      <c r="D36" s="29"/>
      <c r="E36" s="29"/>
      <c r="F36" s="29"/>
      <c r="G36" s="30"/>
      <c r="H36" s="29"/>
      <c r="I36" s="29"/>
      <c r="J36" s="29"/>
      <c r="K36" s="29"/>
      <c r="L36" s="29"/>
      <c r="M36" s="29"/>
      <c r="N36" s="29"/>
      <c r="O36" s="29"/>
    </row>
    <row r="37" spans="2:19" ht="17.100000000000001" customHeight="1" x14ac:dyDescent="0.2">
      <c r="B37" s="29" t="s">
        <v>20</v>
      </c>
      <c r="C37" s="29"/>
      <c r="D37" s="29"/>
      <c r="E37" s="29"/>
      <c r="F37" s="29"/>
      <c r="G37" s="30"/>
      <c r="H37" s="29"/>
      <c r="I37" s="29"/>
      <c r="J37" s="29"/>
      <c r="K37" s="29"/>
      <c r="L37" s="29"/>
      <c r="M37" s="29"/>
      <c r="N37" s="29"/>
      <c r="O37" s="29"/>
    </row>
    <row r="38" spans="2:19" ht="17.100000000000001" customHeight="1" x14ac:dyDescent="0.2">
      <c r="B38" s="29" t="s">
        <v>21</v>
      </c>
      <c r="C38" s="29"/>
      <c r="D38" s="29"/>
      <c r="E38" s="29"/>
      <c r="F38" s="29"/>
      <c r="G38" s="30"/>
      <c r="H38" s="29"/>
      <c r="I38" s="29"/>
      <c r="J38" s="29"/>
      <c r="K38" s="29"/>
      <c r="L38" s="29"/>
      <c r="M38" s="29"/>
      <c r="N38" s="29"/>
      <c r="O38" s="29"/>
    </row>
    <row r="39" spans="2:19" ht="17.100000000000001" customHeight="1" x14ac:dyDescent="0.2">
      <c r="B39" s="8"/>
      <c r="C39" s="25"/>
      <c r="F39" s="25"/>
      <c r="G39" s="26"/>
      <c r="H39" s="25"/>
      <c r="I39" s="25"/>
      <c r="J39" s="25"/>
      <c r="K39" s="25"/>
      <c r="L39" s="27"/>
      <c r="M39" s="28"/>
      <c r="N39" s="28"/>
      <c r="O39" s="25"/>
    </row>
    <row r="40" spans="2:19" ht="17.100000000000001" customHeight="1" x14ac:dyDescent="0.2">
      <c r="B40" s="8"/>
      <c r="C40" s="25"/>
      <c r="F40" s="25"/>
      <c r="G40" s="26"/>
      <c r="H40" s="25"/>
      <c r="I40" s="25"/>
      <c r="J40" s="25"/>
      <c r="K40" s="25"/>
      <c r="L40" s="27"/>
      <c r="M40" s="28"/>
      <c r="N40" s="28"/>
      <c r="O40" s="25"/>
    </row>
    <row r="41" spans="2:19" ht="26.45" customHeight="1" x14ac:dyDescent="0.2">
      <c r="B41" s="8"/>
      <c r="C41" s="8"/>
      <c r="F41" s="8"/>
      <c r="H41" s="8"/>
      <c r="I41" s="8"/>
      <c r="J41" s="8"/>
      <c r="K41" s="8"/>
      <c r="L41" s="32"/>
      <c r="M41" s="33"/>
      <c r="N41" s="33"/>
      <c r="O41" s="8"/>
      <c r="R41" s="34"/>
      <c r="S41" s="34"/>
    </row>
    <row r="42" spans="2:19" ht="17.100000000000001" customHeight="1" x14ac:dyDescent="0.2">
      <c r="N42" s="36"/>
      <c r="R42" s="34"/>
      <c r="S42" s="34"/>
    </row>
    <row r="43" spans="2:19" ht="17.100000000000001" customHeight="1" x14ac:dyDescent="0.2">
      <c r="N43" s="18"/>
      <c r="R43" s="34"/>
      <c r="S43" s="34"/>
    </row>
    <row r="44" spans="2:19" ht="17.100000000000001" customHeight="1" x14ac:dyDescent="0.2">
      <c r="N44" s="18"/>
      <c r="R44" s="34"/>
      <c r="S44" s="34"/>
    </row>
    <row r="45" spans="2:19" ht="17.100000000000001" customHeight="1" x14ac:dyDescent="0.2">
      <c r="N45" s="18"/>
      <c r="O45" s="37"/>
      <c r="R45" s="34"/>
      <c r="S45" s="34"/>
    </row>
    <row r="46" spans="2:19" ht="17.100000000000001" customHeight="1" x14ac:dyDescent="0.2">
      <c r="M46" s="37"/>
      <c r="N46" s="36"/>
    </row>
    <row r="47" spans="2:19" x14ac:dyDescent="0.2">
      <c r="L47" s="83"/>
      <c r="N47" s="36"/>
    </row>
    <row r="48" spans="2:19" x14ac:dyDescent="0.2">
      <c r="L48" s="83"/>
      <c r="N48" s="36"/>
    </row>
    <row r="49" spans="12:15" x14ac:dyDescent="0.2">
      <c r="L49" s="38"/>
      <c r="N49" s="36"/>
    </row>
    <row r="50" spans="12:15" x14ac:dyDescent="0.2">
      <c r="L50" s="38"/>
      <c r="N50" s="36"/>
    </row>
    <row r="51" spans="12:15" x14ac:dyDescent="0.2">
      <c r="L51" s="83"/>
      <c r="N51" s="36"/>
    </row>
    <row r="52" spans="12:15" x14ac:dyDescent="0.2">
      <c r="L52" s="83"/>
      <c r="M52" s="37"/>
      <c r="N52" s="36"/>
    </row>
    <row r="53" spans="12:15" x14ac:dyDescent="0.2">
      <c r="N53" s="18"/>
      <c r="O53" s="37"/>
    </row>
    <row r="54" spans="12:15" x14ac:dyDescent="0.2">
      <c r="N54" s="36"/>
      <c r="O54" s="36"/>
    </row>
    <row r="55" spans="12:15" x14ac:dyDescent="0.2">
      <c r="N55" s="36"/>
      <c r="O55" s="36"/>
    </row>
    <row r="56" spans="12:15" x14ac:dyDescent="0.2">
      <c r="N56" s="39"/>
    </row>
    <row r="57" spans="12:15" x14ac:dyDescent="0.2">
      <c r="N57" s="39"/>
      <c r="O57" s="39"/>
    </row>
    <row r="58" spans="12:15" x14ac:dyDescent="0.2">
      <c r="N58" s="39"/>
    </row>
  </sheetData>
  <mergeCells count="8">
    <mergeCell ref="B34:M34"/>
    <mergeCell ref="L47:L48"/>
    <mergeCell ref="L51:L52"/>
    <mergeCell ref="B2:E4"/>
    <mergeCell ref="F2:O2"/>
    <mergeCell ref="F3:O3"/>
    <mergeCell ref="F4:O4"/>
    <mergeCell ref="F5:O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98F7FEF6F4EE4999C6D1B7CBFB3E42" ma:contentTypeVersion="14" ma:contentTypeDescription="Crear nuevo documento." ma:contentTypeScope="" ma:versionID="1d0900bb4ba030533ea3ffebcbc9e1ff">
  <xsd:schema xmlns:xsd="http://www.w3.org/2001/XMLSchema" xmlns:xs="http://www.w3.org/2001/XMLSchema" xmlns:p="http://schemas.microsoft.com/office/2006/metadata/properties" xmlns:ns3="b5310b8f-596e-48d7-bc12-e9b65d9e2a19" xmlns:ns4="252c4d6d-966f-4a74-9df2-8deb7fa96d42" targetNamespace="http://schemas.microsoft.com/office/2006/metadata/properties" ma:root="true" ma:fieldsID="fe97e1085005675c53e4482d8c0d7e9d" ns3:_="" ns4:_="">
    <xsd:import namespace="b5310b8f-596e-48d7-bc12-e9b65d9e2a19"/>
    <xsd:import namespace="252c4d6d-966f-4a74-9df2-8deb7fa96d42"/>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310b8f-596e-48d7-bc12-e9b65d9e2a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52c4d6d-966f-4a74-9df2-8deb7fa96d42"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5310b8f-596e-48d7-bc12-e9b65d9e2a19" xsi:nil="true"/>
  </documentManagement>
</p:properties>
</file>

<file path=customXml/itemProps1.xml><?xml version="1.0" encoding="utf-8"?>
<ds:datastoreItem xmlns:ds="http://schemas.openxmlformats.org/officeDocument/2006/customXml" ds:itemID="{0B235C5A-29A7-4B59-ACCD-C021F02862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310b8f-596e-48d7-bc12-e9b65d9e2a19"/>
    <ds:schemaRef ds:uri="252c4d6d-966f-4a74-9df2-8deb7fa96d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6AF99C-DB55-419A-8534-2616D34AAC77}">
  <ds:schemaRefs>
    <ds:schemaRef ds:uri="http://schemas.microsoft.com/sharepoint/v3/contenttype/forms"/>
  </ds:schemaRefs>
</ds:datastoreItem>
</file>

<file path=customXml/itemProps3.xml><?xml version="1.0" encoding="utf-8"?>
<ds:datastoreItem xmlns:ds="http://schemas.openxmlformats.org/officeDocument/2006/customXml" ds:itemID="{84DAA818-F7B7-46AF-9C14-30DAD1ECA3F3}">
  <ds:schemaRefs>
    <ds:schemaRef ds:uri="b5310b8f-596e-48d7-bc12-e9b65d9e2a19"/>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252c4d6d-966f-4a74-9df2-8deb7fa96d42"/>
    <ds:schemaRef ds:uri="http://purl.org/dc/terms/"/>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Eduard Pinilla</dc:creator>
  <cp:keywords/>
  <dc:description/>
  <cp:lastModifiedBy>Eduard Pinilla</cp:lastModifiedBy>
  <cp:revision/>
  <dcterms:created xsi:type="dcterms:W3CDTF">2023-09-05T21:38:43Z</dcterms:created>
  <dcterms:modified xsi:type="dcterms:W3CDTF">2024-05-28T16:14:00Z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0x0101003498F7FEF6F4EE4999C6D1B7CBFB3E42</vt:lpwstr>
  </property>
</Properties>
</file>