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D:\usuarios\dfisico10\Desktop\014\ANEXOS PROCESO\"/>
    </mc:Choice>
  </mc:AlternateContent>
  <xr:revisionPtr revIDLastSave="0" documentId="13_ncr:1_{B453AA86-3612-4D5F-94B4-BBDE6040E581}" xr6:coauthVersionLast="47" xr6:coauthVersionMax="47" xr10:uidLastSave="{00000000-0000-0000-0000-000000000000}"/>
  <bookViews>
    <workbookView xWindow="-20610" yWindow="-120" windowWidth="20730" windowHeight="11160" xr2:uid="{4FD53F4A-9664-1C4E-8BD4-44AE3EE69C39}"/>
  </bookViews>
  <sheets>
    <sheet name="OFERTA" sheetId="1" r:id="rId1"/>
  </sheets>
  <definedNames>
    <definedName name="_xlnm.Print_Area" localSheetId="0">OFERTA!$A$1:$C$53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5" i="1" l="1"/>
  <c r="C36" i="1" l="1"/>
  <c r="C37" i="1"/>
  <c r="C38" i="1"/>
  <c r="C39" i="1" s="1"/>
  <c r="C27" i="1"/>
  <c r="C40" i="1" l="1"/>
  <c r="C28" i="1" l="1"/>
  <c r="C29" i="1" l="1"/>
  <c r="C41" i="1" s="1"/>
</calcChain>
</file>

<file path=xl/sharedStrings.xml><?xml version="1.0" encoding="utf-8"?>
<sst xmlns="http://schemas.openxmlformats.org/spreadsheetml/2006/main" count="55" uniqueCount="53">
  <si>
    <t>VALOR UNITARIO</t>
  </si>
  <si>
    <t>IVA</t>
  </si>
  <si>
    <t>Otra Especificaciones</t>
  </si>
  <si>
    <t>Sistema de Citofonia</t>
  </si>
  <si>
    <t>Luz de Emergencia en cabina</t>
  </si>
  <si>
    <t>Anulación de operación de puertas</t>
  </si>
  <si>
    <t>Rayos Infrarojos</t>
  </si>
  <si>
    <t>Señalización de cabina y todos los componentes mecanicos, electricos e hidraulicos</t>
  </si>
  <si>
    <t>Señalización Braile (Pisos y ascensor)</t>
  </si>
  <si>
    <t xml:space="preserve">Pasamanos internos </t>
  </si>
  <si>
    <t xml:space="preserve">Espejo </t>
  </si>
  <si>
    <t>Desmonte de los ascensores viejos entregando debidamente cada uno de los elementos al almacen de la Universidad Distrital</t>
  </si>
  <si>
    <t>Realizar las obras complementarias de obra civil a todo costo, incluyendo todas las actividades necesarias en cumplimiento de las normas ntc-4349 y ntc 5926-1, retie, retilac y todas las requeridad para el correspondiente desmonte, adecuación, instalación, puesta en funcionamiento y certificación de los equipos, incluidos, mano de obra, herramientas, materiales, herrajes, accesorios, trasiego, transporte, con la instalación completa otorgando doce (12) meses de mantenimiento de los mismos. disposición final de rcd, entre otras las relacionadas a continuación y todas aquellas requeridas.</t>
  </si>
  <si>
    <t>SUB TOTAL EQUIPOS SUMINISTRADOS</t>
  </si>
  <si>
    <t>SUBTOTAL INSTALACION EQUIPOS</t>
  </si>
  <si>
    <t>CANT</t>
  </si>
  <si>
    <t>ESPECIFICACIONES DE SERVICIO DE MANO DE OBRA E INSTALACION EQUIPOS</t>
  </si>
  <si>
    <t>CANTIDAD</t>
  </si>
  <si>
    <t>Adminitración</t>
  </si>
  <si>
    <t>Imprevisto</t>
  </si>
  <si>
    <t>Utilidad</t>
  </si>
  <si>
    <t>Cumplir con toda la normatividad vigente, además entregar la certificación del equipo dos (2) ascensores para el recibido a satisfacción</t>
  </si>
  <si>
    <t>DATOS GENERALES DE LA EMPRESA</t>
  </si>
  <si>
    <t>NOMBRE DE LA EMPRESA:</t>
  </si>
  <si>
    <t>NIT:</t>
  </si>
  <si>
    <t>REPRESENTANTE LEGAL:</t>
  </si>
  <si>
    <t>DOCUMENTO DE IDENTIDAD:</t>
  </si>
  <si>
    <t>FIRMA</t>
  </si>
  <si>
    <t>TELÉFONO:</t>
  </si>
  <si>
    <t xml:space="preserve">CORREO ELECTRÓNICO: </t>
  </si>
  <si>
    <t>CÓDIGOS CIIU:</t>
  </si>
  <si>
    <t>VALIDEZ DE LA OFERTA:</t>
  </si>
  <si>
    <t>FORMA Y CONDICIÓN DE PAGO:</t>
  </si>
  <si>
    <t>TIEMPO DE ENTREGA:</t>
  </si>
  <si>
    <r>
      <rPr>
        <b/>
        <sz val="10"/>
        <color theme="1"/>
        <rFont val="Tahoma"/>
        <family val="2"/>
      </rPr>
      <t>CAPACIDAD</t>
    </r>
    <r>
      <rPr>
        <sz val="10"/>
        <color theme="1"/>
        <rFont val="Tahoma"/>
        <family val="2"/>
      </rPr>
      <t>:  1000 kg. – Trece (13) personas</t>
    </r>
  </si>
  <si>
    <r>
      <rPr>
        <b/>
        <sz val="10"/>
        <color theme="1"/>
        <rFont val="Tahoma"/>
        <family val="2"/>
      </rPr>
      <t>VELOCIDAD</t>
    </r>
    <r>
      <rPr>
        <sz val="10"/>
        <color theme="1"/>
        <rFont val="Tahoma"/>
        <family val="2"/>
      </rPr>
      <t>: 1.75 m/s</t>
    </r>
  </si>
  <si>
    <r>
      <rPr>
        <b/>
        <sz val="10"/>
        <color theme="1"/>
        <rFont val="Tahoma"/>
        <family val="2"/>
      </rPr>
      <t>PARADAS/ENTRADAS</t>
    </r>
    <r>
      <rPr>
        <sz val="10"/>
        <color theme="1"/>
        <rFont val="Tahoma"/>
        <family val="2"/>
      </rPr>
      <t>: 12/12 (S2,S1,1,2,3,4,5,6,7,8,9,10,.11,12)</t>
    </r>
  </si>
  <si>
    <r>
      <rPr>
        <b/>
        <sz val="10"/>
        <color theme="1"/>
        <rFont val="Tahoma"/>
        <family val="2"/>
      </rPr>
      <t>TIPO DE EQUIPO</t>
    </r>
    <r>
      <rPr>
        <sz val="10"/>
        <color theme="1"/>
        <rFont val="Tahoma"/>
        <family val="2"/>
      </rPr>
      <t xml:space="preserve">: GEARLESS VVVF, Voltaje y frecuencia variables </t>
    </r>
  </si>
  <si>
    <r>
      <rPr>
        <b/>
        <sz val="10"/>
        <color theme="1"/>
        <rFont val="Tahoma"/>
        <family val="2"/>
      </rPr>
      <t>DIMENSIONES DE LA PUERTA CABINA</t>
    </r>
    <r>
      <rPr>
        <sz val="10"/>
        <color theme="1"/>
        <rFont val="Tahoma"/>
        <family val="2"/>
      </rPr>
      <t>: Fabricadas en lámina de acero inoxidable cepillado con  acabado 304, aplicación de antisonorante y parallamas de  30 minuto. Empleando mecanismo operador de puertas del tipo VVVF para una operación suave, silenciosa y  rápida. Aprendizaje de apertura y cierre y posicionamiento por medio de ENCODER. Ampliación de las puertas a 800 x 2100 mm.</t>
    </r>
  </si>
  <si>
    <r>
      <rPr>
        <b/>
        <sz val="10"/>
        <color theme="1"/>
        <rFont val="Tahoma"/>
        <family val="2"/>
      </rPr>
      <t>PUERTA DE PISO</t>
    </r>
    <r>
      <rPr>
        <sz val="10"/>
        <color theme="1"/>
        <rFont val="Tahoma"/>
        <family val="2"/>
      </rPr>
      <t>: Automáticas de apertura de 900 X 2.100 mm, MARCOS Y PUERTAS en lámina de acero inoxidable cepillado con  acabado 304 piso 1, con aplicación de antisonorante para disminución de ruidos en todos los pisos. LOS DEMAS PISOS EN PINTURA ELECTROSTÁTICA</t>
    </r>
  </si>
  <si>
    <r>
      <rPr>
        <b/>
        <sz val="10"/>
        <color theme="1"/>
        <rFont val="Tahoma"/>
        <family val="2"/>
      </rPr>
      <t>CABINA</t>
    </r>
    <r>
      <rPr>
        <sz val="10"/>
        <color theme="1"/>
        <rFont val="Tahoma"/>
        <family val="2"/>
      </rPr>
      <t>: 1600*1600</t>
    </r>
  </si>
  <si>
    <r>
      <rPr>
        <b/>
        <sz val="10"/>
        <color theme="1"/>
        <rFont val="Tahoma"/>
        <family val="2"/>
      </rPr>
      <t>ALTURA DE CABINA</t>
    </r>
    <r>
      <rPr>
        <sz val="10"/>
        <color theme="1"/>
        <rFont val="Tahoma"/>
        <family val="2"/>
      </rPr>
      <t>: 2400 mm</t>
    </r>
  </si>
  <si>
    <r>
      <rPr>
        <b/>
        <sz val="10"/>
        <color theme="1"/>
        <rFont val="Tahoma"/>
        <family val="2"/>
      </rPr>
      <t xml:space="preserve">APERTURA PUERTAS: </t>
    </r>
    <r>
      <rPr>
        <sz val="10"/>
        <color theme="1"/>
        <rFont val="Tahoma"/>
        <family val="2"/>
      </rPr>
      <t>Lateral</t>
    </r>
  </si>
  <si>
    <r>
      <rPr>
        <b/>
        <sz val="10"/>
        <color theme="1"/>
        <rFont val="Tahoma"/>
        <family val="2"/>
      </rPr>
      <t>VOLTAJE:</t>
    </r>
    <r>
      <rPr>
        <sz val="10"/>
        <color theme="1"/>
        <rFont val="Tahoma"/>
        <family val="2"/>
      </rPr>
      <t xml:space="preserve"> 200 VAC - 60HZ - 3 FASES</t>
    </r>
  </si>
  <si>
    <r>
      <rPr>
        <b/>
        <sz val="10"/>
        <color theme="1"/>
        <rFont val="Tahoma"/>
        <family val="2"/>
      </rPr>
      <t>ARRANQUES HORA:</t>
    </r>
    <r>
      <rPr>
        <sz val="10"/>
        <color theme="1"/>
        <rFont val="Tahoma"/>
        <family val="2"/>
      </rPr>
      <t xml:space="preserve"> 240 conexiones</t>
    </r>
  </si>
  <si>
    <r>
      <rPr>
        <b/>
        <sz val="10"/>
        <color theme="1"/>
        <rFont val="Tahoma"/>
        <family val="2"/>
      </rPr>
      <t>PANELES, ACABADO DE PUERTAS DE CABINA:</t>
    </r>
    <r>
      <rPr>
        <sz val="10"/>
        <color theme="1"/>
        <rFont val="Tahoma"/>
        <family val="2"/>
      </rPr>
      <t xml:space="preserve"> Acero Inoxidable Cepillado Ref. 304</t>
    </r>
  </si>
  <si>
    <r>
      <rPr>
        <b/>
        <sz val="10"/>
        <color theme="1"/>
        <rFont val="Tahoma"/>
        <family val="2"/>
      </rPr>
      <t>TECHO DE CABIAN / ILUMINACIÓN:</t>
    </r>
    <r>
      <rPr>
        <sz val="10"/>
        <color theme="1"/>
        <rFont val="Tahoma"/>
        <family val="2"/>
      </rPr>
      <t xml:space="preserve"> Acero Inoxidable / Iluminación Led</t>
    </r>
  </si>
  <si>
    <r>
      <rPr>
        <b/>
        <sz val="11"/>
        <rFont val="Tahoma"/>
        <family val="2"/>
      </rPr>
      <t>OBJETO</t>
    </r>
    <r>
      <rPr>
        <sz val="11"/>
        <rFont val="Tahoma"/>
        <family val="2"/>
      </rPr>
      <t>: CONTRATAR EL SUMINISTRO E INSTALACIÓN DE ASCENSORES EN LA SEDE DE LA CALLE 40 TORRE ADMINISTRATIVA DE LA UNIVERSIDAD DISTRITAL FRANCISCO JOSÉ DE CALDAS SEGÚN ESPECIFICACIONES TÉCNICAS REQUERIDAS.</t>
    </r>
  </si>
  <si>
    <t xml:space="preserve">ESPECIFICACIONES TÉCNICAS DEL ASCENSOR Y CARACTERISTICAS MINIMAS </t>
  </si>
  <si>
    <t>SUBTOTAL  (A)</t>
  </si>
  <si>
    <t>SUBTOTAL  (B)</t>
  </si>
  <si>
    <t>TOTAL (A+ B)</t>
  </si>
  <si>
    <t xml:space="preserve">UNIVERSIDAD DISTRITAL FRANCISCO JOSÉ DE CALDAS 	
ANEXO No 18 - OFERTA ECONÓMICA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</si>
</sst>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_-;\-&quot;$&quot;* #,##0_-;_-&quot;$&quot;* &quot;-&quot;_-;_-@_-"/>
  </numFmts>
  <fonts count="14" x14ac:knownFonts="1">
    <font>
      <sz val="12"/>
      <color theme="1"/>
      <name val="Calibri"/>
      <family val="2"/>
      <scheme val="minor"/>
    </font>
    <font>
      <sz val="12"/>
      <color theme="1"/>
      <name val="Calibri"/>
      <family val="2"/>
      <scheme val="minor"/>
    </font>
    <font>
      <sz val="12"/>
      <color theme="1"/>
      <name val="Calibri"/>
      <family val="2"/>
    </font>
    <font>
      <sz val="12"/>
      <name val="Tahoma"/>
      <family val="2"/>
    </font>
    <font>
      <b/>
      <sz val="12"/>
      <name val="Tahoma"/>
      <family val="2"/>
    </font>
    <font>
      <b/>
      <sz val="10"/>
      <name val="Tahoma"/>
      <family val="2"/>
    </font>
    <font>
      <sz val="10"/>
      <color theme="1"/>
      <name val="Tahoma"/>
      <family val="2"/>
    </font>
    <font>
      <b/>
      <sz val="10"/>
      <color theme="1"/>
      <name val="Tahoma"/>
      <family val="2"/>
    </font>
    <font>
      <sz val="12"/>
      <color theme="1"/>
      <name val="Tahoma"/>
      <family val="2"/>
    </font>
    <font>
      <b/>
      <sz val="20"/>
      <color theme="1"/>
      <name val="Tahoma"/>
      <family val="2"/>
    </font>
    <font>
      <b/>
      <sz val="11"/>
      <color theme="1"/>
      <name val="Tahoma"/>
      <family val="2"/>
    </font>
    <font>
      <sz val="11"/>
      <color theme="1"/>
      <name val="Tahoma"/>
      <family val="2"/>
    </font>
    <font>
      <sz val="11"/>
      <name val="Tahoma"/>
      <family val="2"/>
    </font>
    <font>
      <b/>
      <sz val="11"/>
      <name val="Tahoma"/>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164" fontId="1" fillId="0" borderId="0" applyFont="0" applyFill="0" applyBorder="0" applyAlignment="0" applyProtection="0"/>
  </cellStyleXfs>
  <cellXfs count="37">
    <xf numFmtId="0" fontId="0" fillId="0" borderId="0" xfId="0"/>
    <xf numFmtId="0" fontId="2" fillId="0" borderId="0" xfId="0" applyFont="1"/>
    <xf numFmtId="1" fontId="2" fillId="0" borderId="0" xfId="0" applyNumberFormat="1" applyFont="1"/>
    <xf numFmtId="164" fontId="2" fillId="0" borderId="0" xfId="1" applyFont="1"/>
    <xf numFmtId="164" fontId="0" fillId="0" borderId="0" xfId="0" applyNumberFormat="1"/>
    <xf numFmtId="0" fontId="8" fillId="0" borderId="0" xfId="0" applyFont="1"/>
    <xf numFmtId="1" fontId="8" fillId="0" borderId="0" xfId="0" applyNumberFormat="1" applyFont="1"/>
    <xf numFmtId="164" fontId="8" fillId="0" borderId="0" xfId="1" applyFont="1"/>
    <xf numFmtId="164" fontId="9" fillId="0" borderId="1" xfId="1" applyFont="1" applyBorder="1"/>
    <xf numFmtId="0" fontId="4" fillId="2" borderId="1" xfId="0" applyFont="1" applyFill="1" applyBorder="1" applyAlignment="1"/>
    <xf numFmtId="0" fontId="4" fillId="0" borderId="1" xfId="0" applyFont="1" applyBorder="1" applyAlignment="1">
      <alignment vertical="center"/>
    </xf>
    <xf numFmtId="1" fontId="4" fillId="0" borderId="1" xfId="0" applyNumberFormat="1" applyFont="1" applyBorder="1" applyAlignment="1">
      <alignment horizontal="center" vertical="center" wrapText="1"/>
    </xf>
    <xf numFmtId="164" fontId="4" fillId="0" borderId="1" xfId="1" applyFont="1" applyFill="1" applyBorder="1" applyAlignment="1">
      <alignment horizontal="center" vertical="center" wrapText="1"/>
    </xf>
    <xf numFmtId="0" fontId="8" fillId="0" borderId="1" xfId="0" applyFont="1" applyBorder="1" applyAlignment="1">
      <alignment wrapText="1"/>
    </xf>
    <xf numFmtId="0" fontId="8" fillId="0" borderId="1" xfId="0" applyFont="1" applyBorder="1" applyAlignment="1">
      <alignment vertical="top" wrapText="1"/>
    </xf>
    <xf numFmtId="164" fontId="8" fillId="0" borderId="1" xfId="1" applyFont="1" applyBorder="1"/>
    <xf numFmtId="0" fontId="5" fillId="0" borderId="1" xfId="0" applyFont="1" applyBorder="1" applyAlignment="1">
      <alignment horizontal="left" vertical="center" wrapText="1"/>
    </xf>
    <xf numFmtId="1" fontId="5" fillId="0" borderId="1" xfId="0" applyNumberFormat="1" applyFont="1" applyBorder="1" applyAlignment="1">
      <alignment horizontal="center" vertical="center" wrapText="1"/>
    </xf>
    <xf numFmtId="164" fontId="5" fillId="0" borderId="1" xfId="1" applyFont="1" applyFill="1" applyBorder="1" applyAlignment="1">
      <alignment horizontal="center" vertical="center" wrapText="1"/>
    </xf>
    <xf numFmtId="0" fontId="6" fillId="0" borderId="1" xfId="0" applyFont="1" applyBorder="1"/>
    <xf numFmtId="0" fontId="6" fillId="0" borderId="1" xfId="0" applyFont="1" applyBorder="1" applyAlignment="1">
      <alignment wrapText="1"/>
    </xf>
    <xf numFmtId="164" fontId="6" fillId="0" borderId="1" xfId="0" applyNumberFormat="1" applyFont="1" applyBorder="1"/>
    <xf numFmtId="0" fontId="5" fillId="2" borderId="1" xfId="0" applyFont="1" applyFill="1" applyBorder="1" applyAlignment="1">
      <alignment horizontal="left" vertical="center"/>
    </xf>
    <xf numFmtId="164" fontId="6" fillId="0" borderId="1" xfId="1" applyFont="1" applyBorder="1"/>
    <xf numFmtId="9" fontId="3" fillId="2" borderId="1" xfId="0" applyNumberFormat="1" applyFont="1" applyFill="1" applyBorder="1" applyAlignment="1"/>
    <xf numFmtId="0" fontId="11" fillId="0" borderId="0" xfId="0" applyFont="1" applyAlignment="1">
      <alignment horizontal="left"/>
    </xf>
    <xf numFmtId="164" fontId="8" fillId="0" borderId="1" xfId="1" applyFont="1" applyBorder="1" applyAlignment="1">
      <alignment horizontal="center" vertical="center"/>
    </xf>
    <xf numFmtId="1" fontId="8" fillId="0" borderId="1" xfId="0" applyNumberFormat="1" applyFont="1" applyBorder="1" applyAlignment="1">
      <alignment horizontal="center" vertical="center"/>
    </xf>
    <xf numFmtId="0" fontId="10" fillId="0" borderId="4" xfId="0" applyFont="1" applyBorder="1" applyAlignment="1">
      <alignment horizontal="left"/>
    </xf>
    <xf numFmtId="0" fontId="9" fillId="0" borderId="1" xfId="0" applyFont="1" applyBorder="1" applyAlignment="1">
      <alignment horizontal="center"/>
    </xf>
    <xf numFmtId="0" fontId="4" fillId="2" borderId="1" xfId="0" applyFont="1" applyFill="1" applyBorder="1" applyAlignment="1">
      <alignment horizontal="right"/>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4" fillId="0" borderId="1" xfId="0" applyFont="1" applyBorder="1" applyAlignment="1">
      <alignment horizontal="center" wrapText="1"/>
    </xf>
    <xf numFmtId="0" fontId="5" fillId="2" borderId="1" xfId="0" applyFont="1" applyFill="1" applyBorder="1" applyAlignment="1">
      <alignment horizontal="right"/>
    </xf>
    <xf numFmtId="164" fontId="6" fillId="0" borderId="1" xfId="1" applyFont="1" applyBorder="1" applyAlignment="1">
      <alignment horizontal="center" vertical="center"/>
    </xf>
    <xf numFmtId="1" fontId="6" fillId="0" borderId="1" xfId="0" applyNumberFormat="1" applyFont="1" applyBorder="1" applyAlignment="1">
      <alignment horizontal="center" vertical="center"/>
    </xf>
  </cellXfs>
  <cellStyles count="2">
    <cellStyle name="Moneda [0]" xfId="1" builtinId="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13</xdr:row>
      <xdr:rowOff>0</xdr:rowOff>
    </xdr:from>
    <xdr:to>
      <xdr:col>3</xdr:col>
      <xdr:colOff>1269797</xdr:colOff>
      <xdr:row>13</xdr:row>
      <xdr:rowOff>2419</xdr:rowOff>
    </xdr:to>
    <xdr:pic>
      <xdr:nvPicPr>
        <xdr:cNvPr id="4" name="Imagen 3" descr="page3image65287584">
          <a:extLst>
            <a:ext uri="{FF2B5EF4-FFF2-40B4-BE49-F238E27FC236}">
              <a16:creationId xmlns:a16="http://schemas.microsoft.com/office/drawing/2014/main" id="{9F5E67D4-8D9E-8FD9-6B36-A76A18598BF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27600" y="1625600"/>
          <a:ext cx="124460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13</xdr:row>
      <xdr:rowOff>0</xdr:rowOff>
    </xdr:from>
    <xdr:to>
      <xdr:col>4</xdr:col>
      <xdr:colOff>1025524</xdr:colOff>
      <xdr:row>13</xdr:row>
      <xdr:rowOff>2419</xdr:rowOff>
    </xdr:to>
    <xdr:pic>
      <xdr:nvPicPr>
        <xdr:cNvPr id="5" name="Imagen 4" descr="page3image65283424">
          <a:extLst>
            <a:ext uri="{FF2B5EF4-FFF2-40B4-BE49-F238E27FC236}">
              <a16:creationId xmlns:a16="http://schemas.microsoft.com/office/drawing/2014/main" id="{82BD19D4-55C8-C3E5-646A-6CF39663447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184900" y="1625600"/>
          <a:ext cx="491490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13</xdr:row>
      <xdr:rowOff>0</xdr:rowOff>
    </xdr:from>
    <xdr:to>
      <xdr:col>3</xdr:col>
      <xdr:colOff>1304895</xdr:colOff>
      <xdr:row>13</xdr:row>
      <xdr:rowOff>2419</xdr:rowOff>
    </xdr:to>
    <xdr:pic>
      <xdr:nvPicPr>
        <xdr:cNvPr id="2" name="Imagen 1" descr="page3image65287584">
          <a:extLst>
            <a:ext uri="{FF2B5EF4-FFF2-40B4-BE49-F238E27FC236}">
              <a16:creationId xmlns:a16="http://schemas.microsoft.com/office/drawing/2014/main" id="{D082E82A-16A3-D94C-8A90-E4ED117080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20300" y="5410200"/>
          <a:ext cx="1311448"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08AB22-CD6D-9641-8122-230920780DF9}">
  <dimension ref="A1:D53"/>
  <sheetViews>
    <sheetView tabSelected="1" view="pageBreakPreview" zoomScale="90" zoomScaleNormal="75" zoomScaleSheetLayoutView="90" workbookViewId="0">
      <selection activeCell="A8" sqref="A8"/>
    </sheetView>
  </sheetViews>
  <sheetFormatPr baseColWidth="10" defaultColWidth="52.375" defaultRowHeight="15.75" x14ac:dyDescent="0.25"/>
  <cols>
    <col min="1" max="1" width="98.625" style="1" customWidth="1"/>
    <col min="2" max="2" width="16.625" style="2" customWidth="1"/>
    <col min="3" max="3" width="33.125" style="3" customWidth="1"/>
    <col min="4" max="16384" width="52.375" style="1"/>
  </cols>
  <sheetData>
    <row r="1" spans="1:3" ht="54.75" customHeight="1" x14ac:dyDescent="0.25">
      <c r="A1" s="33" t="s">
        <v>52</v>
      </c>
      <c r="B1" s="33"/>
      <c r="C1" s="33"/>
    </row>
    <row r="2" spans="1:3" ht="41.25" customHeight="1" x14ac:dyDescent="0.25">
      <c r="A2" s="31" t="s">
        <v>47</v>
      </c>
      <c r="B2" s="32"/>
      <c r="C2" s="32"/>
    </row>
    <row r="3" spans="1:3" ht="45" customHeight="1" x14ac:dyDescent="0.25">
      <c r="A3" s="16" t="s">
        <v>48</v>
      </c>
      <c r="B3" s="17" t="s">
        <v>15</v>
      </c>
      <c r="C3" s="18" t="s">
        <v>0</v>
      </c>
    </row>
    <row r="4" spans="1:3" ht="21.95" customHeight="1" x14ac:dyDescent="0.25">
      <c r="A4" s="19" t="s">
        <v>34</v>
      </c>
      <c r="B4" s="36">
        <v>2</v>
      </c>
      <c r="C4" s="35"/>
    </row>
    <row r="5" spans="1:3" ht="17.100000000000001" customHeight="1" x14ac:dyDescent="0.25">
      <c r="A5" s="19" t="s">
        <v>35</v>
      </c>
      <c r="B5" s="36"/>
      <c r="C5" s="35"/>
    </row>
    <row r="6" spans="1:3" ht="17.100000000000001" customHeight="1" x14ac:dyDescent="0.25">
      <c r="A6" s="19" t="s">
        <v>36</v>
      </c>
      <c r="B6" s="36"/>
      <c r="C6" s="35"/>
    </row>
    <row r="7" spans="1:3" ht="17.100000000000001" customHeight="1" x14ac:dyDescent="0.25">
      <c r="A7" s="19" t="s">
        <v>37</v>
      </c>
      <c r="B7" s="36"/>
      <c r="C7" s="35"/>
    </row>
    <row r="8" spans="1:3" ht="73.5" customHeight="1" x14ac:dyDescent="0.25">
      <c r="A8" s="20" t="s">
        <v>38</v>
      </c>
      <c r="B8" s="36"/>
      <c r="C8" s="35"/>
    </row>
    <row r="9" spans="1:3" ht="69.95" customHeight="1" x14ac:dyDescent="0.25">
      <c r="A9" s="20" t="s">
        <v>39</v>
      </c>
      <c r="B9" s="36"/>
      <c r="C9" s="35"/>
    </row>
    <row r="10" spans="1:3" x14ac:dyDescent="0.25">
      <c r="A10" s="19" t="s">
        <v>40</v>
      </c>
      <c r="B10" s="36"/>
      <c r="C10" s="35"/>
    </row>
    <row r="11" spans="1:3" ht="17.100000000000001" customHeight="1" x14ac:dyDescent="0.25">
      <c r="A11" s="19" t="s">
        <v>41</v>
      </c>
      <c r="B11" s="36"/>
      <c r="C11" s="35"/>
    </row>
    <row r="12" spans="1:3" ht="17.100000000000001" customHeight="1" x14ac:dyDescent="0.25">
      <c r="A12" s="19" t="s">
        <v>42</v>
      </c>
      <c r="B12" s="36"/>
      <c r="C12" s="35"/>
    </row>
    <row r="13" spans="1:3" ht="17.100000000000001" customHeight="1" x14ac:dyDescent="0.25">
      <c r="A13" s="19" t="s">
        <v>43</v>
      </c>
      <c r="B13" s="36"/>
      <c r="C13" s="35"/>
    </row>
    <row r="14" spans="1:3" ht="17.100000000000001" customHeight="1" x14ac:dyDescent="0.25">
      <c r="A14" s="19" t="s">
        <v>44</v>
      </c>
      <c r="B14" s="36"/>
      <c r="C14" s="35"/>
    </row>
    <row r="15" spans="1:3" ht="17.100000000000001" customHeight="1" x14ac:dyDescent="0.25">
      <c r="A15" s="21"/>
      <c r="B15" s="36"/>
      <c r="C15" s="35"/>
    </row>
    <row r="16" spans="1:3" ht="17.100000000000001" customHeight="1" x14ac:dyDescent="0.25">
      <c r="A16" s="19" t="s">
        <v>45</v>
      </c>
      <c r="B16" s="36"/>
      <c r="C16" s="35"/>
    </row>
    <row r="17" spans="1:3" ht="17.100000000000001" customHeight="1" x14ac:dyDescent="0.25">
      <c r="A17" s="19" t="s">
        <v>46</v>
      </c>
      <c r="B17" s="36"/>
      <c r="C17" s="35"/>
    </row>
    <row r="18" spans="1:3" ht="30" customHeight="1" x14ac:dyDescent="0.25">
      <c r="A18" s="22" t="s">
        <v>2</v>
      </c>
      <c r="B18" s="36"/>
      <c r="C18" s="35"/>
    </row>
    <row r="19" spans="1:3" ht="18" customHeight="1" x14ac:dyDescent="0.25">
      <c r="A19" s="19" t="s">
        <v>7</v>
      </c>
      <c r="B19" s="36"/>
      <c r="C19" s="35"/>
    </row>
    <row r="20" spans="1:3" ht="17.100000000000001" customHeight="1" x14ac:dyDescent="0.25">
      <c r="A20" s="19" t="s">
        <v>8</v>
      </c>
      <c r="B20" s="36"/>
      <c r="C20" s="35"/>
    </row>
    <row r="21" spans="1:3" ht="17.100000000000001" customHeight="1" x14ac:dyDescent="0.25">
      <c r="A21" s="19" t="s">
        <v>6</v>
      </c>
      <c r="B21" s="36"/>
      <c r="C21" s="35"/>
    </row>
    <row r="22" spans="1:3" ht="17.100000000000001" customHeight="1" x14ac:dyDescent="0.25">
      <c r="A22" s="19" t="s">
        <v>5</v>
      </c>
      <c r="B22" s="36"/>
      <c r="C22" s="35"/>
    </row>
    <row r="23" spans="1:3" ht="17.100000000000001" customHeight="1" x14ac:dyDescent="0.25">
      <c r="A23" s="19" t="s">
        <v>4</v>
      </c>
      <c r="B23" s="36"/>
      <c r="C23" s="35"/>
    </row>
    <row r="24" spans="1:3" ht="17.100000000000001" customHeight="1" x14ac:dyDescent="0.25">
      <c r="A24" s="19" t="s">
        <v>3</v>
      </c>
      <c r="B24" s="36"/>
      <c r="C24" s="35"/>
    </row>
    <row r="25" spans="1:3" ht="17.100000000000001" customHeight="1" x14ac:dyDescent="0.25">
      <c r="A25" s="19" t="s">
        <v>10</v>
      </c>
      <c r="B25" s="36"/>
      <c r="C25" s="35"/>
    </row>
    <row r="26" spans="1:3" ht="17.100000000000001" customHeight="1" x14ac:dyDescent="0.25">
      <c r="A26" s="19" t="s">
        <v>9</v>
      </c>
      <c r="B26" s="36"/>
      <c r="C26" s="35"/>
    </row>
    <row r="27" spans="1:3" x14ac:dyDescent="0.25">
      <c r="A27" s="34" t="s">
        <v>13</v>
      </c>
      <c r="B27" s="34"/>
      <c r="C27" s="23">
        <f>C4*B4</f>
        <v>0</v>
      </c>
    </row>
    <row r="28" spans="1:3" x14ac:dyDescent="0.25">
      <c r="A28" s="34" t="s">
        <v>1</v>
      </c>
      <c r="B28" s="34"/>
      <c r="C28" s="23">
        <f>(C27)*19%</f>
        <v>0</v>
      </c>
    </row>
    <row r="29" spans="1:3" x14ac:dyDescent="0.25">
      <c r="A29" s="30" t="s">
        <v>49</v>
      </c>
      <c r="B29" s="30"/>
      <c r="C29" s="15">
        <f>C27+C28</f>
        <v>0</v>
      </c>
    </row>
    <row r="30" spans="1:3" x14ac:dyDescent="0.25">
      <c r="A30" s="5"/>
      <c r="B30" s="6"/>
      <c r="C30" s="7"/>
    </row>
    <row r="31" spans="1:3" x14ac:dyDescent="0.25">
      <c r="A31" s="10" t="s">
        <v>16</v>
      </c>
      <c r="B31" s="11" t="s">
        <v>17</v>
      </c>
      <c r="C31" s="12" t="s">
        <v>0</v>
      </c>
    </row>
    <row r="32" spans="1:3" ht="15.75" customHeight="1" x14ac:dyDescent="0.25">
      <c r="A32" s="13" t="s">
        <v>11</v>
      </c>
      <c r="B32" s="27">
        <v>2</v>
      </c>
      <c r="C32" s="26"/>
    </row>
    <row r="33" spans="1:4" ht="93.75" customHeight="1" x14ac:dyDescent="0.25">
      <c r="A33" s="14" t="s">
        <v>12</v>
      </c>
      <c r="B33" s="27"/>
      <c r="C33" s="26"/>
    </row>
    <row r="34" spans="1:4" ht="38.25" customHeight="1" x14ac:dyDescent="0.25">
      <c r="A34" s="14" t="s">
        <v>21</v>
      </c>
      <c r="B34" s="27"/>
      <c r="C34" s="26"/>
    </row>
    <row r="35" spans="1:4" x14ac:dyDescent="0.25">
      <c r="A35" s="9" t="s">
        <v>14</v>
      </c>
      <c r="B35" s="9"/>
      <c r="C35" s="15">
        <f>C32*B32</f>
        <v>0</v>
      </c>
    </row>
    <row r="36" spans="1:4" x14ac:dyDescent="0.25">
      <c r="A36" s="9" t="s">
        <v>18</v>
      </c>
      <c r="B36" s="9"/>
      <c r="C36" s="15">
        <f>(C35*B36)</f>
        <v>0</v>
      </c>
    </row>
    <row r="37" spans="1:4" x14ac:dyDescent="0.25">
      <c r="A37" s="9" t="s">
        <v>19</v>
      </c>
      <c r="B37" s="9"/>
      <c r="C37" s="15">
        <f>(C35*B37)</f>
        <v>0</v>
      </c>
    </row>
    <row r="38" spans="1:4" x14ac:dyDescent="0.25">
      <c r="A38" s="9" t="s">
        <v>20</v>
      </c>
      <c r="B38" s="9"/>
      <c r="C38" s="15">
        <f>(C35*B38)</f>
        <v>0</v>
      </c>
    </row>
    <row r="39" spans="1:4" x14ac:dyDescent="0.25">
      <c r="A39" s="9" t="s">
        <v>1</v>
      </c>
      <c r="B39" s="24">
        <v>0.19</v>
      </c>
      <c r="C39" s="15">
        <f>(C38*B39)</f>
        <v>0</v>
      </c>
    </row>
    <row r="40" spans="1:4" x14ac:dyDescent="0.25">
      <c r="A40" s="30" t="s">
        <v>50</v>
      </c>
      <c r="B40" s="30"/>
      <c r="C40" s="15">
        <f>C35+C36+C39+C37+C38</f>
        <v>0</v>
      </c>
    </row>
    <row r="41" spans="1:4" ht="25.5" x14ac:dyDescent="0.35">
      <c r="A41" s="29" t="s">
        <v>51</v>
      </c>
      <c r="B41" s="29"/>
      <c r="C41" s="8">
        <f>+C29+C40</f>
        <v>0</v>
      </c>
    </row>
    <row r="42" spans="1:4" x14ac:dyDescent="0.25">
      <c r="A42" s="28" t="s">
        <v>22</v>
      </c>
      <c r="B42" s="28"/>
      <c r="C42" s="28"/>
    </row>
    <row r="43" spans="1:4" x14ac:dyDescent="0.25">
      <c r="A43" s="25" t="s">
        <v>23</v>
      </c>
      <c r="B43" s="25"/>
      <c r="C43" s="25"/>
    </row>
    <row r="44" spans="1:4" customFormat="1" x14ac:dyDescent="0.25">
      <c r="A44" s="25" t="s">
        <v>24</v>
      </c>
      <c r="B44" s="25"/>
      <c r="C44" s="25"/>
    </row>
    <row r="45" spans="1:4" customFormat="1" x14ac:dyDescent="0.25">
      <c r="A45" s="25" t="s">
        <v>25</v>
      </c>
      <c r="B45" s="25"/>
      <c r="C45" s="25"/>
    </row>
    <row r="46" spans="1:4" customFormat="1" x14ac:dyDescent="0.25">
      <c r="A46" s="25" t="s">
        <v>26</v>
      </c>
      <c r="B46" s="25"/>
      <c r="C46" s="25"/>
    </row>
    <row r="47" spans="1:4" customFormat="1" x14ac:dyDescent="0.25">
      <c r="A47" s="25" t="s">
        <v>27</v>
      </c>
      <c r="B47" s="25"/>
      <c r="C47" s="25"/>
      <c r="D47" s="4"/>
    </row>
    <row r="48" spans="1:4" customFormat="1" x14ac:dyDescent="0.25">
      <c r="A48" s="25" t="s">
        <v>28</v>
      </c>
      <c r="B48" s="25"/>
      <c r="C48" s="25"/>
    </row>
    <row r="49" spans="1:3" customFormat="1" ht="21" customHeight="1" x14ac:dyDescent="0.25">
      <c r="A49" s="25" t="s">
        <v>29</v>
      </c>
      <c r="B49" s="25"/>
      <c r="C49" s="25"/>
    </row>
    <row r="50" spans="1:3" customFormat="1" ht="15.95" customHeight="1" x14ac:dyDescent="0.25">
      <c r="A50" s="25" t="s">
        <v>30</v>
      </c>
      <c r="B50" s="25"/>
      <c r="C50" s="25"/>
    </row>
    <row r="51" spans="1:3" customFormat="1" x14ac:dyDescent="0.25">
      <c r="A51" s="25" t="s">
        <v>31</v>
      </c>
      <c r="B51" s="25"/>
      <c r="C51" s="25"/>
    </row>
    <row r="52" spans="1:3" x14ac:dyDescent="0.25">
      <c r="A52" s="25" t="s">
        <v>32</v>
      </c>
      <c r="B52" s="25"/>
      <c r="C52" s="25"/>
    </row>
    <row r="53" spans="1:3" x14ac:dyDescent="0.25">
      <c r="A53" s="25" t="s">
        <v>33</v>
      </c>
      <c r="B53" s="25"/>
      <c r="C53" s="25"/>
    </row>
  </sheetData>
  <mergeCells count="23">
    <mergeCell ref="A2:C2"/>
    <mergeCell ref="A1:C1"/>
    <mergeCell ref="A28:B28"/>
    <mergeCell ref="A29:B29"/>
    <mergeCell ref="A27:B27"/>
    <mergeCell ref="C4:C26"/>
    <mergeCell ref="B4:B26"/>
    <mergeCell ref="C32:C34"/>
    <mergeCell ref="B32:B34"/>
    <mergeCell ref="A42:C42"/>
    <mergeCell ref="A41:B41"/>
    <mergeCell ref="A40:B40"/>
    <mergeCell ref="A43:C43"/>
    <mergeCell ref="A44:C44"/>
    <mergeCell ref="A45:C45"/>
    <mergeCell ref="A46:C46"/>
    <mergeCell ref="A47:C47"/>
    <mergeCell ref="A53:C53"/>
    <mergeCell ref="A48:C48"/>
    <mergeCell ref="A49:C49"/>
    <mergeCell ref="A50:C50"/>
    <mergeCell ref="A51:C51"/>
    <mergeCell ref="A52:C52"/>
  </mergeCells>
  <pageMargins left="0.7" right="0.7" top="0.75" bottom="0.75" header="0.3" footer="0.3"/>
  <pageSetup paperSize="9" scale="2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OFERTA</vt:lpstr>
      <vt:lpstr>OFERTA!Área_de_impresión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Aida Rodriguez</cp:lastModifiedBy>
  <cp:lastPrinted>2024-05-27T19:12:45Z</cp:lastPrinted>
  <dcterms:created xsi:type="dcterms:W3CDTF">2024-03-27T14:51:42Z</dcterms:created>
  <dcterms:modified xsi:type="dcterms:W3CDTF">2024-09-23T20:46:58Z</dcterms:modified>
</cp:coreProperties>
</file>